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1. Összesített bevételi előir." sheetId="1" r:id="rId1"/>
    <sheet name="2. Összesített kiadási ei." sheetId="2" r:id="rId2"/>
    <sheet name="3. tartalékok" sheetId="3" r:id="rId3"/>
    <sheet name="4.Önkormányzat bevételei előir." sheetId="4" r:id="rId4"/>
    <sheet name="5. Önkormányzat kiadási előir." sheetId="5" r:id="rId5"/>
    <sheet name="6. átvett" sheetId="6" r:id="rId6"/>
  </sheets>
  <definedNames>
    <definedName name="_xlnm.Print_Area" localSheetId="0">'1. Összesített bevételi előir.'!$A$1:$H$99</definedName>
    <definedName name="_xlnm.Print_Area" localSheetId="1">'2. Összesített kiadási ei.'!$A$1:$H$125</definedName>
    <definedName name="_xlnm.Print_Area" localSheetId="2">'3. tartalékok'!$A$1:$F$17</definedName>
    <definedName name="_xlnm.Print_Area" localSheetId="3">'4.Önkormányzat bevételei előir.'!$A$1:$H$99</definedName>
    <definedName name="_xlnm.Print_Area" localSheetId="4">'5. Önkormányzat kiadási előir.'!$A$1:$H$125</definedName>
  </definedNames>
  <calcPr fullCalcOnLoad="1"/>
</workbook>
</file>

<file path=xl/sharedStrings.xml><?xml version="1.0" encoding="utf-8"?>
<sst xmlns="http://schemas.openxmlformats.org/spreadsheetml/2006/main" count="1134" uniqueCount="469">
  <si>
    <t>Kiadások (E Ft)</t>
  </si>
  <si>
    <t>ÖNKORMÁNYZATI ELŐIRÁNYZATOK</t>
  </si>
  <si>
    <t>Rovat megnevezése</t>
  </si>
  <si>
    <t>Rovat-szám</t>
  </si>
  <si>
    <t>kötelező feladatok</t>
  </si>
  <si>
    <t>önként vállalt feladatok</t>
  </si>
  <si>
    <t xml:space="preserve">állami (államigazgatási) feladatok </t>
  </si>
  <si>
    <t>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</si>
  <si>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</si>
  <si>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</si>
  <si>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</si>
  <si>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</si>
  <si>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</si>
  <si>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</si>
  <si>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</si>
  <si>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</si>
  <si>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</si>
  <si>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</si>
  <si>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</si>
  <si>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</si>
  <si>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</si>
  <si>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</si>
  <si>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</si>
  <si>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</si>
  <si>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</si>
  <si>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</si>
  <si>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</si>
  <si>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</si>
  <si>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</si>
  <si>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</si>
  <si>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</si>
  <si>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</si>
  <si>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</si>
  <si>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</si>
  <si>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</si>
  <si>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</si>
  <si>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</si>
  <si>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</si>
  <si>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</si>
  <si>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</si>
  <si>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</si>
  <si>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</si>
  <si>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</si>
  <si>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</si>
  <si>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</si>
  <si>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</si>
  <si>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</si>
  <si>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</si>
  <si>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</si>
  <si>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</si>
  <si>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</si>
  <si>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</si>
  <si>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</si>
  <si>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</si>
  <si>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</si>
  <si>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</si>
  <si>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</si>
  <si>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</si>
  <si>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</si>
  <si>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</si>
  <si>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</si>
  <si>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</si>
  <si>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</si>
  <si>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</si>
  <si>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</si>
  <si>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</si>
  <si>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</si>
  <si>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</si>
  <si>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</si>
  <si>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</si>
  <si>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</si>
  <si>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</si>
  <si>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</si>
  <si>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</si>
  <si>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</si>
  <si>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</si>
  <si>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</si>
  <si>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</si>
  <si>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</si>
  <si>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</si>
  <si>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</si>
  <si>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</si>
  <si>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</si>
  <si>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</si>
  <si>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</si>
  <si>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</si>
  <si>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</si>
  <si>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</si>
  <si>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</si>
  <si>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</si>
  <si>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</si>
  <si>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</si>
  <si>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</si>
  <si>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</si>
  <si>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</si>
  <si>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</si>
  <si>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</si>
  <si>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</si>
  <si>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</si>
  <si>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</si>
  <si>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</si>
  <si>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</si>
  <si>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</si>
  <si>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</si>
  <si>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</si>
  <si>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</si>
  <si>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</si>
  <si>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</si>
  <si>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</si>
  <si>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</si>
  <si>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</si>
  <si>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</si>
  <si>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</si>
  <si>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</si>
  <si>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</si>
  <si>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</si>
  <si>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</si>
  <si>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</si>
  <si>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</si>
  <si>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</si>
  <si>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</si>
  <si>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</si>
  <si>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</si>
  <si>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</si>
  <si>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</si>
  <si>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</si>
  <si>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</si>
  <si>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</si>
  <si>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</si>
  <si>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</si>
  <si>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</si>
  <si>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</si>
  <si>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</si>
  <si>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</si>
  <si>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</si>
  <si>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</si>
  <si>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</si>
  <si>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</si>
  <si>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</si>
  <si>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</si>
  <si>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</si>
  <si>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</si>
  <si>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</si>
  <si>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</si>
  <si>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</si>
  <si>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</si>
  <si>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</si>
  <si>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</si>
  <si>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</si>
  <si>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</si>
  <si>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</si>
  <si>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</si>
  <si>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</si>
  <si>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</si>
  <si>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</si>
  <si>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</si>
  <si>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</si>
  <si>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</si>
  <si>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</si>
  <si>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</si>
  <si>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</si>
  <si>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</si>
  <si>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</si>
  <si>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</si>
  <si>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</si>
  <si>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</si>
  <si>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</si>
  <si>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</si>
  <si>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</si>
  <si>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</si>
  <si>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</si>
  <si>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</si>
  <si>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</si>
  <si>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</si>
  <si>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</si>
  <si>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</si>
  <si>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</si>
  <si>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</si>
  <si>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</si>
  <si>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</si>
  <si>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</si>
  <si>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</si>
  <si>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</si>
  <si>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</si>
  <si>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</si>
  <si>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</si>
  <si>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</si>
  <si>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</si>
  <si>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</si>
  <si>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</si>
  <si>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</si>
  <si>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</si>
  <si>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</si>
  <si>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</si>
  <si>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</si>
  <si>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</si>
  <si>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</si>
  <si>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</si>
  <si>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</si>
  <si>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</si>
  <si>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</si>
  <si>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</si>
  <si>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</si>
  <si>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</si>
  <si>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</si>
  <si>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</si>
  <si>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</si>
  <si>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</si>
  <si>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</si>
  <si>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</si>
  <si>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</si>
  <si>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</si>
  <si>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</si>
  <si>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</si>
  <si>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</si>
  <si>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</si>
  <si>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</si>
  <si>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</si>
  <si>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</si>
  <si>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</si>
  <si>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</si>
  <si>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</si>
  <si>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</si>
  <si>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</si>
  <si>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</si>
  <si>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</si>
  <si>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</si>
  <si>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</si>
  <si>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</si>
  <si>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</si>
  <si>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</si>
  <si>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</si>
  <si>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</si>
  <si>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</si>
  <si>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</si>
  <si>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</si>
  <si>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</si>
  <si>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</si>
  <si>
    <t>AZ ÖNKORMÁNYZAT ÉS A SÁRSZENTÁGOTAI MESEERDŐ ÓVODA ELŐIRÁNYZATA MINDÖSSZESEN</t>
  </si>
  <si>
    <t>Bevételek (E Ft)</t>
  </si>
  <si>
    <t>Rovat-
szám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</si>
  <si>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</si>
  <si>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</si>
  <si>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</si>
  <si>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</si>
  <si>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</si>
  <si>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</si>
  <si>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</si>
  <si>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</si>
  <si>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</si>
  <si>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</si>
  <si>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</si>
  <si>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</si>
  <si>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</si>
  <si>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</si>
  <si>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</si>
  <si>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</si>
  <si>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</si>
  <si>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</si>
  <si>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</si>
  <si>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</si>
  <si>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</si>
  <si>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</si>
  <si>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</si>
  <si>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</si>
  <si>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</si>
  <si>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</si>
  <si>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</si>
  <si>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</si>
  <si>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</si>
  <si>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</si>
  <si>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</si>
  <si>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</si>
  <si>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</si>
  <si>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</si>
  <si>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</si>
  <si>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</si>
  <si>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</si>
  <si>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</si>
  <si>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</si>
  <si>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</si>
  <si>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</si>
  <si>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</si>
  <si>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</si>
  <si>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</si>
  <si>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</si>
  <si>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</si>
  <si>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</si>
  <si>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</si>
  <si>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</si>
  <si>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</si>
  <si>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</si>
  <si>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</si>
  <si>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</si>
  <si>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</si>
  <si>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</si>
  <si>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</si>
  <si>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</si>
  <si>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</si>
  <si>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</si>
  <si>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</si>
  <si>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</si>
  <si>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</si>
  <si>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</si>
  <si>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</si>
  <si>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</si>
  <si>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</si>
  <si>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</si>
  <si>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</si>
  <si>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</si>
  <si>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</si>
  <si>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</si>
  <si>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</si>
  <si>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</si>
  <si>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</si>
  <si>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</si>
  <si>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</si>
  <si>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</si>
  <si>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</si>
  <si>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</si>
  <si>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Egyéb működési célú átvett pénzeszközök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</si>
  <si>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</si>
  <si>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</si>
  <si>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</si>
  <si>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</si>
  <si>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</si>
  <si>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</si>
  <si>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</si>
  <si>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</si>
  <si>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</si>
  <si>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</si>
  <si>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</si>
  <si>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</si>
  <si>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</si>
  <si>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</si>
  <si>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</si>
  <si>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</si>
  <si>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</si>
  <si>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</si>
  <si>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</si>
  <si>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</si>
  <si>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</si>
  <si>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</si>
  <si>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</si>
  <si>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</si>
  <si>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</si>
  <si>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</si>
  <si>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</si>
  <si>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</si>
  <si>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</si>
  <si>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Egyéb felhalmozási célú átvett pénzeszközök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</si>
  <si>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</si>
  <si>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</si>
  <si>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</si>
  <si>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</si>
  <si>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</si>
  <si>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</si>
  <si>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</si>
  <si>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</si>
  <si>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</si>
  <si>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</si>
  <si>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</si>
  <si>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</si>
  <si>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</si>
  <si>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</si>
  <si>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</si>
  <si>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</si>
  <si>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</si>
  <si>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</si>
  <si>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</si>
  <si>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</si>
  <si>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</si>
  <si>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</si>
  <si>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</si>
  <si>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</si>
  <si>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</si>
  <si>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</si>
  <si>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</si>
  <si>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</si>
  <si>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</si>
  <si>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</si>
  <si>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</si>
  <si>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</si>
  <si>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</si>
  <si>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</si>
  <si>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</si>
  <si>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</si>
  <si>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</si>
  <si>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</si>
  <si>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</si>
  <si>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</si>
  <si>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</si>
  <si>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</si>
  <si>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</si>
  <si>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</si>
  <si>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</si>
  <si>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</si>
  <si>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</si>
  <si>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</si>
  <si>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</si>
  <si>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</si>
  <si>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</si>
  <si>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</si>
  <si>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</si>
  <si>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</si>
  <si>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</si>
  <si>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</si>
  <si>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</si>
  <si>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</si>
  <si>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</si>
  <si>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MINDÖSSZESEN</t>
  </si>
  <si>
    <t>KÖLTSÉGVETÉSI SZERV</t>
  </si>
  <si>
    <t>Általános- és céltartalékok (E Ft)</t>
  </si>
  <si>
    <t>Általános tartalékok</t>
  </si>
  <si>
    <t>Céltartalékok-</t>
  </si>
  <si>
    <t>K513</t>
  </si>
  <si>
    <t>B64</t>
  </si>
  <si>
    <t>B65</t>
  </si>
  <si>
    <t>B74</t>
  </si>
  <si>
    <t>B75</t>
  </si>
  <si>
    <t>Önkormányzat 2016. évi költségvetése</t>
  </si>
  <si>
    <t>1. melléklet az 1/2016. (II. 15.) önkormányzati rendelethez</t>
  </si>
  <si>
    <t>2. melléklet az  1/2016. (II. 15.) önkormányzati rendelethez</t>
  </si>
  <si>
    <t>4. melléklet az 1/2016. (II. 15.) önkormányzati rendelethez</t>
  </si>
  <si>
    <t>8. melléklet az  1/2016. (II. 15.) önkormányzati rendelethez</t>
  </si>
  <si>
    <t>9. melléklet az   1/2016. (II. 15.) önkormányzati rendelethez</t>
  </si>
  <si>
    <t>Eredeti ei.</t>
  </si>
  <si>
    <t>Mód.ei.</t>
  </si>
  <si>
    <t>1. melléklet az  …../2016. (VI.27.) önkormányzati rendelethez</t>
  </si>
  <si>
    <t>2. melléklet az  …./2016. (VI. 27.) önkormányzati rendelethez</t>
  </si>
  <si>
    <t>Mód. ei.</t>
  </si>
  <si>
    <t>3. melléklet az …./2016. (VI. 27.) önkormányzati rendelethez</t>
  </si>
  <si>
    <t>4. melléklet az  .../2016. (VI. 27.) önkormányzati rendelethez</t>
  </si>
  <si>
    <t>5. melléklet az   .../2016. (VI. 27.) önkormányzati rendelethez</t>
  </si>
  <si>
    <t>12. melléklet az  1/2016. (II. 15.) önkormányzati rendelethez</t>
  </si>
  <si>
    <t>Támogatások, kölcsönök bevételei (E Ft)</t>
  </si>
  <si>
    <t>Megnevezés</t>
  </si>
  <si>
    <t>eredeti ei.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</si>
  <si>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</si>
  <si>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</si>
  <si>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</si>
  <si>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</si>
  <si>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</si>
  <si>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</si>
  <si>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</si>
  <si>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</si>
  <si>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</si>
  <si>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</si>
  <si>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</si>
  <si>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</si>
  <si>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</si>
  <si>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</si>
  <si>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</si>
  <si>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</si>
  <si>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</si>
  <si>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</si>
  <si>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</si>
  <si>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</si>
  <si>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</si>
  <si>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</si>
  <si>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</si>
  <si>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</si>
  <si>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</si>
  <si>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</si>
  <si>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</si>
  <si>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</si>
  <si>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</si>
  <si>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</si>
  <si>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6. melléklet az  .../2016. (VI. 27.)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</si>
</sst>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#########"/>
    <numFmt numFmtId="165" formatCode="0__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1"/>
      <color indexed="10"/>
      <name val="Bookman Old Style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0" fontId="7" fillId="0" borderId="10" xfId="0" applyFont="1" applyBorder="1" applyAlignment="1">
      <alignment/>
    </xf>
    <xf numFmtId="164" fontId="7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164" fontId="6" fillId="0" borderId="10" xfId="0" applyNumberFormat="1" applyFont="1" applyFill="1" applyBorder="1" applyAlignment="1">
      <alignment vertical="center"/>
    </xf>
    <xf numFmtId="0" fontId="7" fillId="37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165" fontId="7" fillId="0" borderId="10" xfId="0" applyNumberFormat="1" applyFont="1" applyFill="1" applyBorder="1" applyAlignment="1">
      <alignment horizontal="left" vertical="center"/>
    </xf>
    <xf numFmtId="164" fontId="6" fillId="34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164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right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KTRSZJ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zoomScale="84" zoomScaleNormal="84" zoomScalePageLayoutView="0" workbookViewId="0" topLeftCell="A1">
      <selection activeCell="B67" sqref="B67"/>
    </sheetView>
  </sheetViews>
  <sheetFormatPr defaultColWidth="9.140625" defaultRowHeight="15"/>
  <cols>
    <col min="1" max="1" width="92.57421875" style="0" customWidth="1"/>
    <col min="3" max="4" width="10.140625" style="0" customWidth="1"/>
    <col min="5" max="5" width="12.28125" style="0" customWidth="1"/>
    <col min="6" max="6" width="12.140625" style="0" customWidth="1"/>
    <col min="7" max="7" width="14.28125" style="0" customWidth="1"/>
    <col min="8" max="8" width="13.28125" style="0" customWidth="1"/>
  </cols>
  <sheetData>
    <row r="1" spans="1:9" ht="15.75">
      <c r="A1" s="7"/>
      <c r="B1" s="59" t="s">
        <v>428</v>
      </c>
      <c r="C1" s="59"/>
      <c r="D1" s="59"/>
      <c r="E1" s="59"/>
      <c r="F1" s="59"/>
      <c r="G1" s="59"/>
      <c r="H1" s="59"/>
      <c r="I1" s="60"/>
    </row>
    <row r="2" spans="1:9" ht="15.75">
      <c r="A2" s="7"/>
      <c r="B2" s="59" t="s">
        <v>421</v>
      </c>
      <c r="C2" s="59"/>
      <c r="D2" s="59"/>
      <c r="E2" s="59"/>
      <c r="F2" s="59"/>
      <c r="G2" s="59"/>
      <c r="H2" s="59"/>
      <c r="I2" s="60"/>
    </row>
    <row r="3" spans="1:8" ht="24" customHeight="1">
      <c r="A3" s="61" t="s">
        <v>420</v>
      </c>
      <c r="B3" s="62"/>
      <c r="C3" s="62"/>
      <c r="D3" s="62"/>
      <c r="E3" s="62"/>
      <c r="F3" s="62"/>
      <c r="G3" s="62"/>
      <c r="H3" s="63"/>
    </row>
    <row r="4" spans="1:10" ht="24" customHeight="1">
      <c r="A4" s="64" t="s">
        <v>239</v>
      </c>
      <c r="B4" s="62"/>
      <c r="C4" s="62"/>
      <c r="D4" s="62"/>
      <c r="E4" s="62"/>
      <c r="F4" s="62"/>
      <c r="G4" s="62"/>
      <c r="H4" s="63"/>
      <c r="J4" s="6"/>
    </row>
    <row r="5" spans="1:8" ht="15.75">
      <c r="A5" s="15"/>
      <c r="B5" s="7"/>
      <c r="C5" s="7"/>
      <c r="D5" s="7"/>
      <c r="E5" s="7"/>
      <c r="F5" s="7"/>
      <c r="G5" s="7"/>
      <c r="H5" s="7"/>
    </row>
    <row r="6" spans="1:8" ht="15.75">
      <c r="A6" s="16" t="s">
        <v>238</v>
      </c>
      <c r="B6" s="7"/>
      <c r="C6" s="7"/>
      <c r="D6" s="7"/>
      <c r="E6" s="7"/>
      <c r="F6" s="7"/>
      <c r="G6" s="7"/>
      <c r="H6" s="7"/>
    </row>
    <row r="7" spans="1:9" ht="47.25">
      <c r="A7" s="17" t="s">
        <v>2</v>
      </c>
      <c r="B7" s="9" t="s">
        <v>240</v>
      </c>
      <c r="C7" s="65" t="s">
        <v>4</v>
      </c>
      <c r="D7" s="66"/>
      <c r="E7" s="65" t="s">
        <v>5</v>
      </c>
      <c r="F7" s="66"/>
      <c r="G7" s="18" t="s">
        <v>6</v>
      </c>
      <c r="H7" s="67" t="s">
        <v>7</v>
      </c>
      <c r="I7" s="68"/>
    </row>
    <row r="8" spans="1:9" ht="15.75">
      <c r="A8" s="17"/>
      <c r="B8" s="9"/>
      <c r="C8" s="51" t="s">
        <v>426</v>
      </c>
      <c r="D8" s="51" t="s">
        <v>427</v>
      </c>
      <c r="E8" s="51" t="s">
        <v>426</v>
      </c>
      <c r="F8" s="51" t="s">
        <v>427</v>
      </c>
      <c r="G8" s="51" t="s">
        <v>426</v>
      </c>
      <c r="H8" s="52" t="s">
        <v>426</v>
      </c>
      <c r="I8" s="50" t="s">
        <v>427</v>
      </c>
    </row>
    <row r="9" spans="1:9" ht="15" customHeight="1">
      <c r="A9" s="19" t="s">
        <v>241</v>
      </c>
      <c r="B9" s="14" t="s">
        <v>242</v>
      </c>
      <c r="C9" s="11">
        <v>18354</v>
      </c>
      <c r="D9" s="11">
        <v>18354</v>
      </c>
      <c r="E9" s="11"/>
      <c r="F9" s="11"/>
      <c r="G9" s="11"/>
      <c r="H9" s="11">
        <v>18354</v>
      </c>
      <c r="I9" s="11">
        <v>18354</v>
      </c>
    </row>
    <row r="10" spans="1:9" ht="15" customHeight="1">
      <c r="A10" s="10" t="s">
        <v>243</v>
      </c>
      <c r="B10" s="14" t="s">
        <v>244</v>
      </c>
      <c r="C10" s="11">
        <v>24161</v>
      </c>
      <c r="D10" s="11">
        <v>24161</v>
      </c>
      <c r="E10" s="11"/>
      <c r="F10" s="11"/>
      <c r="G10" s="11"/>
      <c r="H10" s="11">
        <v>24161</v>
      </c>
      <c r="I10" s="11">
        <v>24161</v>
      </c>
    </row>
    <row r="11" spans="1:9" ht="15" customHeight="1">
      <c r="A11" s="10" t="s">
        <v>245</v>
      </c>
      <c r="B11" s="14" t="s">
        <v>246</v>
      </c>
      <c r="C11" s="11">
        <v>19718</v>
      </c>
      <c r="D11" s="11">
        <v>19718</v>
      </c>
      <c r="E11" s="11"/>
      <c r="F11" s="11"/>
      <c r="G11" s="11"/>
      <c r="H11" s="11">
        <v>19718</v>
      </c>
      <c r="I11" s="11">
        <v>19718</v>
      </c>
    </row>
    <row r="12" spans="1:9" ht="15" customHeight="1">
      <c r="A12" s="10" t="s">
        <v>247</v>
      </c>
      <c r="B12" s="14" t="s">
        <v>248</v>
      </c>
      <c r="C12" s="11">
        <v>1611</v>
      </c>
      <c r="D12" s="11">
        <v>1611</v>
      </c>
      <c r="E12" s="11"/>
      <c r="F12" s="11"/>
      <c r="G12" s="11"/>
      <c r="H12" s="11">
        <v>1611</v>
      </c>
      <c r="I12" s="11">
        <v>1611</v>
      </c>
    </row>
    <row r="13" spans="1:9" ht="15" customHeight="1">
      <c r="A13" s="10" t="s">
        <v>249</v>
      </c>
      <c r="B13" s="14" t="s">
        <v>250</v>
      </c>
      <c r="C13" s="11"/>
      <c r="D13" s="11">
        <v>6</v>
      </c>
      <c r="E13" s="11"/>
      <c r="F13" s="11"/>
      <c r="G13" s="11"/>
      <c r="H13" s="11"/>
      <c r="I13" s="11">
        <v>6</v>
      </c>
    </row>
    <row r="14" spans="1:9" ht="15" customHeight="1">
      <c r="A14" s="10" t="s">
        <v>251</v>
      </c>
      <c r="B14" s="14" t="s">
        <v>252</v>
      </c>
      <c r="C14" s="11"/>
      <c r="D14" s="11"/>
      <c r="E14" s="11"/>
      <c r="F14" s="11"/>
      <c r="G14" s="11"/>
      <c r="H14" s="11"/>
      <c r="I14" s="11"/>
    </row>
    <row r="15" spans="1:9" ht="15" customHeight="1">
      <c r="A15" s="12" t="s">
        <v>253</v>
      </c>
      <c r="B15" s="13" t="s">
        <v>254</v>
      </c>
      <c r="C15" s="11">
        <f>SUM(C9:C14)</f>
        <v>63844</v>
      </c>
      <c r="D15" s="11">
        <f>SUM(D9:D14)</f>
        <v>63850</v>
      </c>
      <c r="E15" s="11"/>
      <c r="F15" s="11"/>
      <c r="G15" s="11"/>
      <c r="H15" s="11">
        <f>SUM(H9:H14)</f>
        <v>63844</v>
      </c>
      <c r="I15" s="11">
        <f>SUM(I9:I14)</f>
        <v>63850</v>
      </c>
    </row>
    <row r="16" spans="1:9" ht="15" customHeight="1">
      <c r="A16" s="10" t="s">
        <v>255</v>
      </c>
      <c r="B16" s="14" t="s">
        <v>256</v>
      </c>
      <c r="C16" s="11"/>
      <c r="D16" s="11"/>
      <c r="E16" s="11"/>
      <c r="F16" s="11"/>
      <c r="G16" s="11"/>
      <c r="H16" s="11"/>
      <c r="I16" s="11"/>
    </row>
    <row r="17" spans="1:9" ht="15" customHeight="1">
      <c r="A17" s="10" t="s">
        <v>257</v>
      </c>
      <c r="B17" s="14" t="s">
        <v>258</v>
      </c>
      <c r="C17" s="11"/>
      <c r="D17" s="11"/>
      <c r="E17" s="11"/>
      <c r="F17" s="11"/>
      <c r="G17" s="11"/>
      <c r="H17" s="11"/>
      <c r="I17" s="11"/>
    </row>
    <row r="18" spans="1:9" ht="15" customHeight="1">
      <c r="A18" s="10" t="s">
        <v>259</v>
      </c>
      <c r="B18" s="14" t="s">
        <v>260</v>
      </c>
      <c r="C18" s="11"/>
      <c r="D18" s="11"/>
      <c r="E18" s="11"/>
      <c r="F18" s="11"/>
      <c r="G18" s="11"/>
      <c r="H18" s="11"/>
      <c r="I18" s="11"/>
    </row>
    <row r="19" spans="1:9" ht="15" customHeight="1">
      <c r="A19" s="10" t="s">
        <v>261</v>
      </c>
      <c r="B19" s="14" t="s">
        <v>262</v>
      </c>
      <c r="C19" s="11"/>
      <c r="D19" s="11"/>
      <c r="E19" s="11"/>
      <c r="F19" s="11"/>
      <c r="G19" s="11"/>
      <c r="H19" s="11"/>
      <c r="I19" s="11"/>
    </row>
    <row r="20" spans="1:9" ht="15" customHeight="1">
      <c r="A20" s="10" t="s">
        <v>263</v>
      </c>
      <c r="B20" s="14" t="s">
        <v>264</v>
      </c>
      <c r="C20" s="11">
        <v>25758</v>
      </c>
      <c r="D20" s="11">
        <v>25758</v>
      </c>
      <c r="E20" s="11"/>
      <c r="F20" s="11"/>
      <c r="G20" s="11"/>
      <c r="H20" s="11">
        <v>25758</v>
      </c>
      <c r="I20" s="11">
        <v>25758</v>
      </c>
    </row>
    <row r="21" spans="1:9" ht="15" customHeight="1">
      <c r="A21" s="12" t="s">
        <v>265</v>
      </c>
      <c r="B21" s="13" t="s">
        <v>266</v>
      </c>
      <c r="C21" s="11">
        <f>SUM(C15,C16:C20)</f>
        <v>89602</v>
      </c>
      <c r="D21" s="11">
        <f>SUM(D15,D16:D20)</f>
        <v>89608</v>
      </c>
      <c r="E21" s="11"/>
      <c r="F21" s="11"/>
      <c r="G21" s="11"/>
      <c r="H21" s="11">
        <f>SUM(H15,H16:H20)</f>
        <v>89602</v>
      </c>
      <c r="I21" s="11">
        <f>SUM(I15,I16:I20)</f>
        <v>89608</v>
      </c>
    </row>
    <row r="22" spans="1:9" ht="15" customHeight="1">
      <c r="A22" s="10" t="s">
        <v>267</v>
      </c>
      <c r="B22" s="14" t="s">
        <v>268</v>
      </c>
      <c r="C22" s="11"/>
      <c r="D22" s="11"/>
      <c r="E22" s="11"/>
      <c r="F22" s="11"/>
      <c r="G22" s="11"/>
      <c r="H22" s="11"/>
      <c r="I22" s="11"/>
    </row>
    <row r="23" spans="1:9" ht="15" customHeight="1">
      <c r="A23" s="10" t="s">
        <v>269</v>
      </c>
      <c r="B23" s="14" t="s">
        <v>270</v>
      </c>
      <c r="C23" s="11"/>
      <c r="D23" s="11"/>
      <c r="E23" s="11"/>
      <c r="F23" s="11"/>
      <c r="G23" s="11"/>
      <c r="H23" s="11"/>
      <c r="I23" s="11"/>
    </row>
    <row r="24" spans="1:9" ht="15" customHeight="1">
      <c r="A24" s="12" t="s">
        <v>271</v>
      </c>
      <c r="B24" s="13" t="s">
        <v>272</v>
      </c>
      <c r="C24" s="11"/>
      <c r="D24" s="11"/>
      <c r="E24" s="11"/>
      <c r="F24" s="11"/>
      <c r="G24" s="11"/>
      <c r="H24" s="11"/>
      <c r="I24" s="11"/>
    </row>
    <row r="25" spans="1:9" ht="15" customHeight="1">
      <c r="A25" s="10" t="s">
        <v>273</v>
      </c>
      <c r="B25" s="14" t="s">
        <v>274</v>
      </c>
      <c r="C25" s="11"/>
      <c r="D25" s="11"/>
      <c r="E25" s="11"/>
      <c r="F25" s="11"/>
      <c r="G25" s="11"/>
      <c r="H25" s="11"/>
      <c r="I25" s="11"/>
    </row>
    <row r="26" spans="1:9" ht="15" customHeight="1">
      <c r="A26" s="10" t="s">
        <v>275</v>
      </c>
      <c r="B26" s="14" t="s">
        <v>276</v>
      </c>
      <c r="C26" s="11"/>
      <c r="D26" s="11"/>
      <c r="E26" s="11"/>
      <c r="F26" s="11"/>
      <c r="G26" s="11"/>
      <c r="H26" s="11"/>
      <c r="I26" s="11"/>
    </row>
    <row r="27" spans="1:9" ht="15" customHeight="1">
      <c r="A27" s="10" t="s">
        <v>277</v>
      </c>
      <c r="B27" s="14" t="s">
        <v>278</v>
      </c>
      <c r="C27" s="11">
        <v>520</v>
      </c>
      <c r="D27" s="11">
        <v>520</v>
      </c>
      <c r="E27" s="11"/>
      <c r="F27" s="11"/>
      <c r="G27" s="11"/>
      <c r="H27" s="11">
        <v>520</v>
      </c>
      <c r="I27" s="11">
        <v>520</v>
      </c>
    </row>
    <row r="28" spans="1:9" ht="15" customHeight="1">
      <c r="A28" s="10" t="s">
        <v>279</v>
      </c>
      <c r="B28" s="14" t="s">
        <v>280</v>
      </c>
      <c r="C28" s="11"/>
      <c r="D28" s="11"/>
      <c r="E28" s="11"/>
      <c r="F28" s="11"/>
      <c r="G28" s="11"/>
      <c r="H28" s="11"/>
      <c r="I28" s="11"/>
    </row>
    <row r="29" spans="1:9" ht="15" customHeight="1">
      <c r="A29" s="10" t="s">
        <v>281</v>
      </c>
      <c r="B29" s="14" t="s">
        <v>282</v>
      </c>
      <c r="C29" s="11"/>
      <c r="D29" s="11"/>
      <c r="E29" s="11"/>
      <c r="F29" s="11"/>
      <c r="G29" s="11"/>
      <c r="H29" s="11"/>
      <c r="I29" s="11"/>
    </row>
    <row r="30" spans="1:9" ht="15" customHeight="1">
      <c r="A30" s="10" t="s">
        <v>283</v>
      </c>
      <c r="B30" s="14" t="s">
        <v>284</v>
      </c>
      <c r="C30" s="11"/>
      <c r="D30" s="11"/>
      <c r="E30" s="11"/>
      <c r="F30" s="11"/>
      <c r="G30" s="11"/>
      <c r="H30" s="11"/>
      <c r="I30" s="11"/>
    </row>
    <row r="31" spans="1:9" ht="15" customHeight="1">
      <c r="A31" s="10" t="s">
        <v>285</v>
      </c>
      <c r="B31" s="14" t="s">
        <v>286</v>
      </c>
      <c r="C31" s="11">
        <v>2400</v>
      </c>
      <c r="D31" s="11">
        <v>2400</v>
      </c>
      <c r="E31" s="11"/>
      <c r="F31" s="11"/>
      <c r="G31" s="11"/>
      <c r="H31" s="11">
        <v>2400</v>
      </c>
      <c r="I31" s="11">
        <v>2400</v>
      </c>
    </row>
    <row r="32" spans="1:9" ht="15" customHeight="1">
      <c r="A32" s="10" t="s">
        <v>287</v>
      </c>
      <c r="B32" s="14" t="s">
        <v>288</v>
      </c>
      <c r="C32" s="11"/>
      <c r="D32" s="11"/>
      <c r="E32" s="11"/>
      <c r="F32" s="11"/>
      <c r="G32" s="11"/>
      <c r="H32" s="11"/>
      <c r="I32" s="11"/>
    </row>
    <row r="33" spans="1:9" ht="15" customHeight="1">
      <c r="A33" s="12" t="s">
        <v>289</v>
      </c>
      <c r="B33" s="13" t="s">
        <v>290</v>
      </c>
      <c r="C33" s="11">
        <f>SUM(C28:C32)</f>
        <v>2400</v>
      </c>
      <c r="D33" s="11">
        <f>SUM(D28:D32)</f>
        <v>2400</v>
      </c>
      <c r="E33" s="11"/>
      <c r="F33" s="11"/>
      <c r="G33" s="11"/>
      <c r="H33" s="11">
        <f>SUM(H28:H32)</f>
        <v>2400</v>
      </c>
      <c r="I33" s="11">
        <f>SUM(I28:I32)</f>
        <v>2400</v>
      </c>
    </row>
    <row r="34" spans="1:9" ht="15" customHeight="1">
      <c r="A34" s="10" t="s">
        <v>291</v>
      </c>
      <c r="B34" s="14" t="s">
        <v>292</v>
      </c>
      <c r="C34" s="11">
        <v>100</v>
      </c>
      <c r="D34" s="11">
        <v>100</v>
      </c>
      <c r="E34" s="11"/>
      <c r="F34" s="11"/>
      <c r="G34" s="11"/>
      <c r="H34" s="11">
        <v>100</v>
      </c>
      <c r="I34" s="11">
        <v>100</v>
      </c>
    </row>
    <row r="35" spans="1:9" ht="15" customHeight="1">
      <c r="A35" s="12" t="s">
        <v>293</v>
      </c>
      <c r="B35" s="13" t="s">
        <v>294</v>
      </c>
      <c r="C35" s="11">
        <f>SUM(C27,C33,C34)</f>
        <v>3020</v>
      </c>
      <c r="D35" s="11">
        <f>SUM(D27,D33,D34)</f>
        <v>3020</v>
      </c>
      <c r="E35" s="11"/>
      <c r="F35" s="11"/>
      <c r="G35" s="11"/>
      <c r="H35" s="11">
        <f>SUM(H27,H33,H34)</f>
        <v>3020</v>
      </c>
      <c r="I35" s="11">
        <f>SUM(I27,I33,I34)</f>
        <v>3020</v>
      </c>
    </row>
    <row r="36" spans="1:9" ht="15" customHeight="1">
      <c r="A36" s="20" t="s">
        <v>295</v>
      </c>
      <c r="B36" s="14" t="s">
        <v>296</v>
      </c>
      <c r="C36" s="11">
        <v>850</v>
      </c>
      <c r="D36" s="11">
        <v>850</v>
      </c>
      <c r="E36" s="11"/>
      <c r="F36" s="11"/>
      <c r="G36" s="11"/>
      <c r="H36" s="11">
        <v>850</v>
      </c>
      <c r="I36" s="11">
        <v>850</v>
      </c>
    </row>
    <row r="37" spans="1:9" ht="15" customHeight="1">
      <c r="A37" s="20" t="s">
        <v>297</v>
      </c>
      <c r="B37" s="14" t="s">
        <v>298</v>
      </c>
      <c r="C37" s="11">
        <v>1100</v>
      </c>
      <c r="D37" s="11">
        <v>1100</v>
      </c>
      <c r="E37" s="11">
        <v>1377</v>
      </c>
      <c r="F37" s="11">
        <v>1377</v>
      </c>
      <c r="G37" s="11"/>
      <c r="H37" s="11">
        <v>2477</v>
      </c>
      <c r="I37" s="11">
        <v>2477</v>
      </c>
    </row>
    <row r="38" spans="1:9" ht="15" customHeight="1">
      <c r="A38" s="20" t="s">
        <v>299</v>
      </c>
      <c r="B38" s="14" t="s">
        <v>300</v>
      </c>
      <c r="C38" s="11">
        <v>800</v>
      </c>
      <c r="D38" s="11">
        <v>800</v>
      </c>
      <c r="E38" s="11"/>
      <c r="F38" s="11"/>
      <c r="G38" s="11"/>
      <c r="H38" s="11">
        <v>800</v>
      </c>
      <c r="I38" s="11">
        <v>800</v>
      </c>
    </row>
    <row r="39" spans="1:9" ht="15" customHeight="1">
      <c r="A39" s="20" t="s">
        <v>301</v>
      </c>
      <c r="B39" s="14" t="s">
        <v>302</v>
      </c>
      <c r="C39" s="11"/>
      <c r="D39" s="11"/>
      <c r="E39" s="11"/>
      <c r="F39" s="11"/>
      <c r="G39" s="11"/>
      <c r="H39" s="11"/>
      <c r="I39" s="11"/>
    </row>
    <row r="40" spans="1:9" ht="15" customHeight="1">
      <c r="A40" s="20" t="s">
        <v>303</v>
      </c>
      <c r="B40" s="14" t="s">
        <v>304</v>
      </c>
      <c r="C40" s="11">
        <v>1549</v>
      </c>
      <c r="D40" s="11">
        <v>1549</v>
      </c>
      <c r="E40" s="11"/>
      <c r="F40" s="11"/>
      <c r="G40" s="11"/>
      <c r="H40" s="11">
        <v>1549</v>
      </c>
      <c r="I40" s="11">
        <v>1549</v>
      </c>
    </row>
    <row r="41" spans="1:9" ht="15" customHeight="1">
      <c r="A41" s="20" t="s">
        <v>305</v>
      </c>
      <c r="B41" s="14" t="s">
        <v>306</v>
      </c>
      <c r="C41" s="11"/>
      <c r="D41" s="11"/>
      <c r="E41" s="11"/>
      <c r="F41" s="11"/>
      <c r="G41" s="11"/>
      <c r="H41" s="11"/>
      <c r="I41" s="11"/>
    </row>
    <row r="42" spans="1:9" ht="15" customHeight="1">
      <c r="A42" s="20" t="s">
        <v>307</v>
      </c>
      <c r="B42" s="14" t="s">
        <v>308</v>
      </c>
      <c r="C42" s="11"/>
      <c r="D42" s="11"/>
      <c r="E42" s="11"/>
      <c r="F42" s="11"/>
      <c r="G42" s="11"/>
      <c r="H42" s="11"/>
      <c r="I42" s="11"/>
    </row>
    <row r="43" spans="1:9" ht="15" customHeight="1">
      <c r="A43" s="20" t="s">
        <v>309</v>
      </c>
      <c r="B43" s="14" t="s">
        <v>310</v>
      </c>
      <c r="C43" s="11">
        <v>6</v>
      </c>
      <c r="D43" s="11">
        <v>6</v>
      </c>
      <c r="E43" s="11"/>
      <c r="F43" s="11"/>
      <c r="G43" s="11"/>
      <c r="H43" s="11">
        <v>6</v>
      </c>
      <c r="I43" s="11">
        <v>6</v>
      </c>
    </row>
    <row r="44" spans="1:9" ht="15" customHeight="1">
      <c r="A44" s="20" t="s">
        <v>311</v>
      </c>
      <c r="B44" s="14" t="s">
        <v>312</v>
      </c>
      <c r="C44" s="11"/>
      <c r="D44" s="11"/>
      <c r="E44" s="11"/>
      <c r="F44" s="11"/>
      <c r="G44" s="11"/>
      <c r="H44" s="11"/>
      <c r="I44" s="11"/>
    </row>
    <row r="45" spans="1:9" ht="15" customHeight="1">
      <c r="A45" s="20" t="s">
        <v>313</v>
      </c>
      <c r="B45" s="14" t="s">
        <v>314</v>
      </c>
      <c r="C45" s="11">
        <v>150</v>
      </c>
      <c r="D45" s="11">
        <v>150</v>
      </c>
      <c r="E45" s="11"/>
      <c r="F45" s="11"/>
      <c r="G45" s="11"/>
      <c r="H45" s="11">
        <v>150</v>
      </c>
      <c r="I45" s="11">
        <v>150</v>
      </c>
    </row>
    <row r="46" spans="1:9" ht="15" customHeight="1">
      <c r="A46" s="21" t="s">
        <v>315</v>
      </c>
      <c r="B46" s="13" t="s">
        <v>316</v>
      </c>
      <c r="C46" s="11">
        <f>SUM(C36:C45)</f>
        <v>4455</v>
      </c>
      <c r="D46" s="11">
        <f>SUM(D36:D45)</f>
        <v>4455</v>
      </c>
      <c r="E46" s="11">
        <f>SUM(E36:E45)</f>
        <v>1377</v>
      </c>
      <c r="F46" s="11">
        <f>SUM(F36:F45)</f>
        <v>1377</v>
      </c>
      <c r="G46" s="11"/>
      <c r="H46" s="11">
        <v>5832</v>
      </c>
      <c r="I46" s="11">
        <f>SUM(I36:I45)</f>
        <v>5832</v>
      </c>
    </row>
    <row r="47" spans="1:9" ht="15" customHeight="1">
      <c r="A47" s="20" t="s">
        <v>317</v>
      </c>
      <c r="B47" s="14" t="s">
        <v>318</v>
      </c>
      <c r="C47" s="11"/>
      <c r="D47" s="11"/>
      <c r="E47" s="11"/>
      <c r="F47" s="11"/>
      <c r="G47" s="11"/>
      <c r="H47" s="11"/>
      <c r="I47" s="11"/>
    </row>
    <row r="48" spans="1:9" ht="15" customHeight="1">
      <c r="A48" s="10" t="s">
        <v>319</v>
      </c>
      <c r="B48" s="49" t="s">
        <v>416</v>
      </c>
      <c r="C48" s="11">
        <v>123</v>
      </c>
      <c r="D48" s="11">
        <v>123</v>
      </c>
      <c r="E48" s="11"/>
      <c r="F48" s="11"/>
      <c r="G48" s="11"/>
      <c r="H48" s="11">
        <v>123</v>
      </c>
      <c r="I48" s="11">
        <v>123</v>
      </c>
    </row>
    <row r="49" spans="1:9" ht="15" customHeight="1">
      <c r="A49" s="20" t="s">
        <v>320</v>
      </c>
      <c r="B49" s="49" t="s">
        <v>417</v>
      </c>
      <c r="C49" s="11"/>
      <c r="D49" s="11">
        <v>200</v>
      </c>
      <c r="E49" s="11"/>
      <c r="F49" s="11"/>
      <c r="G49" s="11"/>
      <c r="H49" s="11"/>
      <c r="I49" s="11">
        <v>200</v>
      </c>
    </row>
    <row r="50" spans="1:9" ht="15" customHeight="1">
      <c r="A50" s="12" t="s">
        <v>321</v>
      </c>
      <c r="B50" s="13" t="s">
        <v>322</v>
      </c>
      <c r="C50" s="11">
        <f>SUM(C47:C49)</f>
        <v>123</v>
      </c>
      <c r="D50" s="11">
        <f>SUM(D47:D49)</f>
        <v>323</v>
      </c>
      <c r="E50" s="11"/>
      <c r="F50" s="11"/>
      <c r="G50" s="11"/>
      <c r="H50" s="11">
        <f>SUM(H47:H49)</f>
        <v>123</v>
      </c>
      <c r="I50" s="11">
        <f>SUM(I47:I49)</f>
        <v>323</v>
      </c>
    </row>
    <row r="51" spans="1:9" ht="15" customHeight="1">
      <c r="A51" s="22" t="s">
        <v>143</v>
      </c>
      <c r="B51" s="23"/>
      <c r="C51" s="11">
        <v>97200</v>
      </c>
      <c r="D51" s="11">
        <v>97406</v>
      </c>
      <c r="E51" s="11">
        <v>1377</v>
      </c>
      <c r="F51" s="11">
        <v>1377</v>
      </c>
      <c r="G51" s="11"/>
      <c r="H51" s="11">
        <v>98577</v>
      </c>
      <c r="I51" s="11">
        <v>98783</v>
      </c>
    </row>
    <row r="52" spans="1:9" ht="15" customHeight="1">
      <c r="A52" s="10" t="s">
        <v>323</v>
      </c>
      <c r="B52" s="14" t="s">
        <v>324</v>
      </c>
      <c r="C52" s="11"/>
      <c r="D52" s="11"/>
      <c r="E52" s="11"/>
      <c r="F52" s="11"/>
      <c r="G52" s="11"/>
      <c r="H52" s="11"/>
      <c r="I52" s="11"/>
    </row>
    <row r="53" spans="1:9" ht="15" customHeight="1">
      <c r="A53" s="10" t="s">
        <v>325</v>
      </c>
      <c r="B53" s="14" t="s">
        <v>326</v>
      </c>
      <c r="C53" s="11"/>
      <c r="D53" s="11"/>
      <c r="E53" s="11"/>
      <c r="F53" s="11"/>
      <c r="G53" s="11"/>
      <c r="H53" s="11"/>
      <c r="I53" s="11"/>
    </row>
    <row r="54" spans="1:9" ht="15" customHeight="1">
      <c r="A54" s="10" t="s">
        <v>327</v>
      </c>
      <c r="B54" s="14" t="s">
        <v>328</v>
      </c>
      <c r="C54" s="11"/>
      <c r="D54" s="11"/>
      <c r="E54" s="11"/>
      <c r="F54" s="11"/>
      <c r="G54" s="11"/>
      <c r="H54" s="11"/>
      <c r="I54" s="11"/>
    </row>
    <row r="55" spans="1:9" ht="15" customHeight="1">
      <c r="A55" s="10" t="s">
        <v>329</v>
      </c>
      <c r="B55" s="14" t="s">
        <v>330</v>
      </c>
      <c r="C55" s="11"/>
      <c r="D55" s="11"/>
      <c r="E55" s="11"/>
      <c r="F55" s="11"/>
      <c r="G55" s="11"/>
      <c r="H55" s="11"/>
      <c r="I55" s="11"/>
    </row>
    <row r="56" spans="1:9" ht="15" customHeight="1">
      <c r="A56" s="10" t="s">
        <v>331</v>
      </c>
      <c r="B56" s="14">
        <v>83</v>
      </c>
      <c r="C56" s="11">
        <v>1742</v>
      </c>
      <c r="D56" s="11">
        <v>1742</v>
      </c>
      <c r="E56" s="11"/>
      <c r="F56" s="11"/>
      <c r="G56" s="11"/>
      <c r="H56" s="11">
        <v>1742</v>
      </c>
      <c r="I56" s="11">
        <v>1742</v>
      </c>
    </row>
    <row r="57" spans="1:9" ht="15" customHeight="1">
      <c r="A57" s="12" t="s">
        <v>333</v>
      </c>
      <c r="B57" s="13" t="s">
        <v>334</v>
      </c>
      <c r="C57" s="11">
        <f>SUM(C52:C56)</f>
        <v>1742</v>
      </c>
      <c r="D57" s="11">
        <f>SUM(D52:D56)</f>
        <v>1742</v>
      </c>
      <c r="E57" s="11"/>
      <c r="F57" s="11"/>
      <c r="G57" s="11"/>
      <c r="H57" s="11">
        <f>SUM(H52:H56)</f>
        <v>1742</v>
      </c>
      <c r="I57" s="11">
        <f>SUM(I52:I56)</f>
        <v>1742</v>
      </c>
    </row>
    <row r="58" spans="1:9" ht="15" customHeight="1">
      <c r="A58" s="20" t="s">
        <v>335</v>
      </c>
      <c r="B58" s="14" t="s">
        <v>336</v>
      </c>
      <c r="C58" s="11"/>
      <c r="D58" s="11"/>
      <c r="E58" s="11"/>
      <c r="F58" s="11"/>
      <c r="G58" s="11"/>
      <c r="H58" s="11"/>
      <c r="I58" s="11"/>
    </row>
    <row r="59" spans="1:9" ht="15" customHeight="1">
      <c r="A59" s="20" t="s">
        <v>337</v>
      </c>
      <c r="B59" s="14" t="s">
        <v>338</v>
      </c>
      <c r="C59" s="11"/>
      <c r="D59" s="11"/>
      <c r="E59" s="11"/>
      <c r="F59" s="11"/>
      <c r="G59" s="11"/>
      <c r="H59" s="11"/>
      <c r="I59" s="11"/>
    </row>
    <row r="60" spans="1:9" ht="15" customHeight="1">
      <c r="A60" s="20" t="s">
        <v>339</v>
      </c>
      <c r="B60" s="14" t="s">
        <v>340</v>
      </c>
      <c r="C60" s="11"/>
      <c r="D60" s="11"/>
      <c r="E60" s="11"/>
      <c r="F60" s="11"/>
      <c r="G60" s="11"/>
      <c r="H60" s="11"/>
      <c r="I60" s="11"/>
    </row>
    <row r="61" spans="1:9" ht="15" customHeight="1">
      <c r="A61" s="20" t="s">
        <v>341</v>
      </c>
      <c r="B61" s="14" t="s">
        <v>342</v>
      </c>
      <c r="C61" s="11"/>
      <c r="D61" s="11"/>
      <c r="E61" s="11"/>
      <c r="F61" s="11"/>
      <c r="G61" s="11"/>
      <c r="H61" s="11"/>
      <c r="I61" s="11"/>
    </row>
    <row r="62" spans="1:9" ht="15" customHeight="1">
      <c r="A62" s="20" t="s">
        <v>343</v>
      </c>
      <c r="B62" s="14" t="s">
        <v>344</v>
      </c>
      <c r="C62" s="11"/>
      <c r="D62" s="11"/>
      <c r="E62" s="11"/>
      <c r="F62" s="11"/>
      <c r="G62" s="11"/>
      <c r="H62" s="11"/>
      <c r="I62" s="11"/>
    </row>
    <row r="63" spans="1:9" ht="15" customHeight="1">
      <c r="A63" s="12" t="s">
        <v>345</v>
      </c>
      <c r="B63" s="13" t="s">
        <v>346</v>
      </c>
      <c r="C63" s="11"/>
      <c r="D63" s="11"/>
      <c r="E63" s="11"/>
      <c r="F63" s="11"/>
      <c r="G63" s="11"/>
      <c r="H63" s="11"/>
      <c r="I63" s="11"/>
    </row>
    <row r="64" spans="1:9" ht="15" customHeight="1">
      <c r="A64" s="20" t="s">
        <v>347</v>
      </c>
      <c r="B64" s="14" t="s">
        <v>348</v>
      </c>
      <c r="C64" s="11"/>
      <c r="D64" s="11"/>
      <c r="E64" s="11"/>
      <c r="F64" s="11"/>
      <c r="G64" s="11"/>
      <c r="H64" s="11"/>
      <c r="I64" s="11"/>
    </row>
    <row r="65" spans="1:9" ht="15" customHeight="1">
      <c r="A65" s="10" t="s">
        <v>349</v>
      </c>
      <c r="B65" s="49" t="s">
        <v>418</v>
      </c>
      <c r="C65" s="11">
        <v>23</v>
      </c>
      <c r="D65" s="11">
        <v>23</v>
      </c>
      <c r="E65" s="11"/>
      <c r="F65" s="11"/>
      <c r="G65" s="11"/>
      <c r="H65" s="11">
        <v>23</v>
      </c>
      <c r="I65" s="11">
        <v>23</v>
      </c>
    </row>
    <row r="66" spans="1:9" ht="15" customHeight="1">
      <c r="A66" s="20" t="s">
        <v>350</v>
      </c>
      <c r="B66" s="49" t="s">
        <v>419</v>
      </c>
      <c r="C66" s="11"/>
      <c r="D66" s="11">
        <v>17</v>
      </c>
      <c r="E66" s="11"/>
      <c r="F66" s="11"/>
      <c r="G66" s="11"/>
      <c r="H66" s="11"/>
      <c r="I66" s="11">
        <v>17</v>
      </c>
    </row>
    <row r="67" spans="1:9" ht="15" customHeight="1">
      <c r="A67" s="12" t="s">
        <v>351</v>
      </c>
      <c r="B67" s="13" t="s">
        <v>352</v>
      </c>
      <c r="C67" s="11">
        <f>SUM(C64:C66)</f>
        <v>23</v>
      </c>
      <c r="D67" s="11">
        <f>SUM(D64:D66)</f>
        <v>40</v>
      </c>
      <c r="E67" s="11"/>
      <c r="F67" s="11"/>
      <c r="G67" s="11"/>
      <c r="H67" s="11">
        <f>SUM(H64:H66)</f>
        <v>23</v>
      </c>
      <c r="I67" s="11">
        <f>SUM(I64:I66)</f>
        <v>40</v>
      </c>
    </row>
    <row r="68" spans="1:9" ht="15" customHeight="1">
      <c r="A68" s="22" t="s">
        <v>188</v>
      </c>
      <c r="B68" s="23"/>
      <c r="C68" s="11">
        <v>1765</v>
      </c>
      <c r="D68" s="11">
        <v>1765</v>
      </c>
      <c r="E68" s="11"/>
      <c r="F68" s="11"/>
      <c r="G68" s="11"/>
      <c r="H68" s="11">
        <v>1765</v>
      </c>
      <c r="I68" s="11">
        <v>1765</v>
      </c>
    </row>
    <row r="69" spans="1:9" ht="15.75">
      <c r="A69" s="24" t="s">
        <v>353</v>
      </c>
      <c r="B69" s="25" t="s">
        <v>354</v>
      </c>
      <c r="C69" s="11">
        <f>SUM(C21,C35,C46,C50,C57,C63,C67)</f>
        <v>98965</v>
      </c>
      <c r="D69" s="11">
        <f>SUM(D21,D35,D46,D50,D57,D63,D67)</f>
        <v>99188</v>
      </c>
      <c r="E69" s="11">
        <f>SUM(E21,E35,E46,E50,E57,E63,E67)</f>
        <v>1377</v>
      </c>
      <c r="F69" s="11">
        <f>SUM(F21,F35,F46,F50,F57,F63,F67)</f>
        <v>1377</v>
      </c>
      <c r="G69" s="11"/>
      <c r="H69" s="11">
        <f>SUM(H21,H35,H46,H50,H57,H63,H67)</f>
        <v>100342</v>
      </c>
      <c r="I69" s="11">
        <f>SUM(I21,I35,I46,I50,I57,I63,I67)</f>
        <v>100565</v>
      </c>
    </row>
    <row r="70" spans="1:9" ht="15.75">
      <c r="A70" s="26" t="s">
        <v>355</v>
      </c>
      <c r="B70" s="27"/>
      <c r="C70" s="11">
        <v>106107</v>
      </c>
      <c r="D70" s="11">
        <v>106379</v>
      </c>
      <c r="E70" s="11">
        <v>1377</v>
      </c>
      <c r="F70" s="11">
        <v>1377</v>
      </c>
      <c r="G70" s="11"/>
      <c r="H70" s="11">
        <v>107484</v>
      </c>
      <c r="I70" s="11">
        <v>107756</v>
      </c>
    </row>
    <row r="71" spans="1:9" ht="15.75">
      <c r="A71" s="26" t="s">
        <v>356</v>
      </c>
      <c r="B71" s="27"/>
      <c r="C71" s="11">
        <v>1765</v>
      </c>
      <c r="D71" s="11">
        <v>1782</v>
      </c>
      <c r="E71" s="11"/>
      <c r="F71" s="11"/>
      <c r="G71" s="11"/>
      <c r="H71" s="11">
        <v>1765</v>
      </c>
      <c r="I71" s="11">
        <v>1782</v>
      </c>
    </row>
    <row r="72" spans="1:9" ht="15.75">
      <c r="A72" s="28" t="s">
        <v>357</v>
      </c>
      <c r="B72" s="10" t="s">
        <v>358</v>
      </c>
      <c r="C72" s="11"/>
      <c r="D72" s="11"/>
      <c r="E72" s="11"/>
      <c r="F72" s="11"/>
      <c r="G72" s="11"/>
      <c r="H72" s="11"/>
      <c r="I72" s="11"/>
    </row>
    <row r="73" spans="1:9" ht="15.75">
      <c r="A73" s="20" t="s">
        <v>359</v>
      </c>
      <c r="B73" s="10" t="s">
        <v>360</v>
      </c>
      <c r="C73" s="11"/>
      <c r="D73" s="11"/>
      <c r="E73" s="11"/>
      <c r="F73" s="11"/>
      <c r="G73" s="11"/>
      <c r="H73" s="11"/>
      <c r="I73" s="11"/>
    </row>
    <row r="74" spans="1:9" ht="15.75">
      <c r="A74" s="28" t="s">
        <v>361</v>
      </c>
      <c r="B74" s="10" t="s">
        <v>362</v>
      </c>
      <c r="C74" s="11"/>
      <c r="D74" s="11"/>
      <c r="E74" s="11"/>
      <c r="F74" s="11"/>
      <c r="G74" s="11"/>
      <c r="H74" s="11"/>
      <c r="I74" s="11"/>
    </row>
    <row r="75" spans="1:9" ht="15.75">
      <c r="A75" s="21" t="s">
        <v>363</v>
      </c>
      <c r="B75" s="12" t="s">
        <v>364</v>
      </c>
      <c r="C75" s="11"/>
      <c r="D75" s="11"/>
      <c r="E75" s="11"/>
      <c r="F75" s="11"/>
      <c r="G75" s="11"/>
      <c r="H75" s="11"/>
      <c r="I75" s="11"/>
    </row>
    <row r="76" spans="1:9" ht="15.75">
      <c r="A76" s="20" t="s">
        <v>365</v>
      </c>
      <c r="B76" s="10" t="s">
        <v>366</v>
      </c>
      <c r="C76" s="11"/>
      <c r="D76" s="11"/>
      <c r="E76" s="11"/>
      <c r="F76" s="11"/>
      <c r="G76" s="11"/>
      <c r="H76" s="11"/>
      <c r="I76" s="11"/>
    </row>
    <row r="77" spans="1:9" ht="15.75">
      <c r="A77" s="28" t="s">
        <v>367</v>
      </c>
      <c r="B77" s="10" t="s">
        <v>368</v>
      </c>
      <c r="C77" s="11"/>
      <c r="D77" s="11"/>
      <c r="E77" s="11"/>
      <c r="F77" s="11"/>
      <c r="G77" s="11"/>
      <c r="H77" s="11"/>
      <c r="I77" s="11"/>
    </row>
    <row r="78" spans="1:9" ht="15.75">
      <c r="A78" s="20" t="s">
        <v>369</v>
      </c>
      <c r="B78" s="10" t="s">
        <v>370</v>
      </c>
      <c r="C78" s="11"/>
      <c r="D78" s="11"/>
      <c r="E78" s="11"/>
      <c r="F78" s="11"/>
      <c r="G78" s="11"/>
      <c r="H78" s="11"/>
      <c r="I78" s="11"/>
    </row>
    <row r="79" spans="1:9" ht="15.75">
      <c r="A79" s="28" t="s">
        <v>371</v>
      </c>
      <c r="B79" s="10" t="s">
        <v>372</v>
      </c>
      <c r="C79" s="11"/>
      <c r="D79" s="11"/>
      <c r="E79" s="11"/>
      <c r="F79" s="11"/>
      <c r="G79" s="11"/>
      <c r="H79" s="11"/>
      <c r="I79" s="11"/>
    </row>
    <row r="80" spans="1:9" ht="15.75">
      <c r="A80" s="29" t="s">
        <v>373</v>
      </c>
      <c r="B80" s="12" t="s">
        <v>374</v>
      </c>
      <c r="C80" s="11"/>
      <c r="D80" s="11"/>
      <c r="E80" s="11"/>
      <c r="F80" s="11"/>
      <c r="G80" s="11"/>
      <c r="H80" s="11"/>
      <c r="I80" s="11"/>
    </row>
    <row r="81" spans="1:9" ht="15.75">
      <c r="A81" s="10" t="s">
        <v>375</v>
      </c>
      <c r="B81" s="10" t="s">
        <v>376</v>
      </c>
      <c r="C81" s="11">
        <v>8907</v>
      </c>
      <c r="D81" s="11">
        <v>8973</v>
      </c>
      <c r="E81" s="11"/>
      <c r="F81" s="11"/>
      <c r="G81" s="11"/>
      <c r="H81" s="11">
        <v>8907</v>
      </c>
      <c r="I81" s="11">
        <v>8973</v>
      </c>
    </row>
    <row r="82" spans="1:9" ht="15.75">
      <c r="A82" s="10" t="s">
        <v>377</v>
      </c>
      <c r="B82" s="10" t="s">
        <v>376</v>
      </c>
      <c r="C82" s="11"/>
      <c r="D82" s="11"/>
      <c r="E82" s="11"/>
      <c r="F82" s="11"/>
      <c r="G82" s="11"/>
      <c r="H82" s="11"/>
      <c r="I82" s="11"/>
    </row>
    <row r="83" spans="1:9" ht="15.75">
      <c r="A83" s="10" t="s">
        <v>378</v>
      </c>
      <c r="B83" s="10" t="s">
        <v>379</v>
      </c>
      <c r="C83" s="11"/>
      <c r="D83" s="11"/>
      <c r="E83" s="11"/>
      <c r="F83" s="11"/>
      <c r="G83" s="11"/>
      <c r="H83" s="11"/>
      <c r="I83" s="11"/>
    </row>
    <row r="84" spans="1:9" ht="15.75">
      <c r="A84" s="10" t="s">
        <v>380</v>
      </c>
      <c r="B84" s="10" t="s">
        <v>379</v>
      </c>
      <c r="C84" s="11"/>
      <c r="D84" s="11"/>
      <c r="E84" s="11"/>
      <c r="F84" s="11"/>
      <c r="G84" s="11"/>
      <c r="H84" s="11"/>
      <c r="I84" s="11"/>
    </row>
    <row r="85" spans="1:9" ht="15.75">
      <c r="A85" s="12" t="s">
        <v>381</v>
      </c>
      <c r="B85" s="12" t="s">
        <v>382</v>
      </c>
      <c r="C85" s="11">
        <f>SUM(C81:C84)</f>
        <v>8907</v>
      </c>
      <c r="D85" s="11">
        <f>SUM(D81:D84)</f>
        <v>8973</v>
      </c>
      <c r="E85" s="11"/>
      <c r="F85" s="11"/>
      <c r="G85" s="11"/>
      <c r="H85" s="11">
        <f>SUM(H81:H84)</f>
        <v>8907</v>
      </c>
      <c r="I85" s="11">
        <f>SUM(I81:I84)</f>
        <v>8973</v>
      </c>
    </row>
    <row r="86" spans="1:9" ht="15.75">
      <c r="A86" s="28" t="s">
        <v>383</v>
      </c>
      <c r="B86" s="10" t="s">
        <v>384</v>
      </c>
      <c r="C86" s="11"/>
      <c r="D86" s="11"/>
      <c r="E86" s="11"/>
      <c r="F86" s="11"/>
      <c r="G86" s="11"/>
      <c r="H86" s="11"/>
      <c r="I86" s="11"/>
    </row>
    <row r="87" spans="1:9" ht="15.75">
      <c r="A87" s="28" t="s">
        <v>385</v>
      </c>
      <c r="B87" s="10" t="s">
        <v>386</v>
      </c>
      <c r="C87" s="11"/>
      <c r="D87" s="11"/>
      <c r="E87" s="11"/>
      <c r="F87" s="11"/>
      <c r="G87" s="11"/>
      <c r="H87" s="11"/>
      <c r="I87" s="11"/>
    </row>
    <row r="88" spans="1:9" ht="15.75">
      <c r="A88" s="28" t="s">
        <v>387</v>
      </c>
      <c r="B88" s="10" t="s">
        <v>388</v>
      </c>
      <c r="C88" s="11"/>
      <c r="D88" s="11"/>
      <c r="E88" s="11"/>
      <c r="F88" s="11"/>
      <c r="G88" s="11"/>
      <c r="H88" s="11"/>
      <c r="I88" s="11"/>
    </row>
    <row r="89" spans="1:9" ht="15.75">
      <c r="A89" s="28" t="s">
        <v>389</v>
      </c>
      <c r="B89" s="10" t="s">
        <v>390</v>
      </c>
      <c r="C89" s="11"/>
      <c r="D89" s="11"/>
      <c r="E89" s="11"/>
      <c r="F89" s="11"/>
      <c r="G89" s="11"/>
      <c r="H89" s="11"/>
      <c r="I89" s="11"/>
    </row>
    <row r="90" spans="1:9" ht="15.75">
      <c r="A90" s="20" t="s">
        <v>391</v>
      </c>
      <c r="B90" s="10" t="s">
        <v>392</v>
      </c>
      <c r="C90" s="11"/>
      <c r="D90" s="11"/>
      <c r="E90" s="11"/>
      <c r="F90" s="11"/>
      <c r="G90" s="11"/>
      <c r="H90" s="11"/>
      <c r="I90" s="11"/>
    </row>
    <row r="91" spans="1:9" ht="15.75">
      <c r="A91" s="21" t="s">
        <v>393</v>
      </c>
      <c r="B91" s="12" t="s">
        <v>394</v>
      </c>
      <c r="C91" s="11">
        <f>SUM(C85:C90)</f>
        <v>8907</v>
      </c>
      <c r="D91" s="11">
        <f>SUM(D85:D90)</f>
        <v>8973</v>
      </c>
      <c r="E91" s="11"/>
      <c r="F91" s="11"/>
      <c r="G91" s="11"/>
      <c r="H91" s="11">
        <f>SUM(H85:H90)</f>
        <v>8907</v>
      </c>
      <c r="I91" s="11">
        <f>SUM(I85:I90)</f>
        <v>8973</v>
      </c>
    </row>
    <row r="92" spans="1:9" ht="15.75">
      <c r="A92" s="20" t="s">
        <v>395</v>
      </c>
      <c r="B92" s="10" t="s">
        <v>396</v>
      </c>
      <c r="C92" s="11"/>
      <c r="D92" s="11"/>
      <c r="E92" s="11"/>
      <c r="F92" s="11"/>
      <c r="G92" s="11"/>
      <c r="H92" s="11"/>
      <c r="I92" s="11"/>
    </row>
    <row r="93" spans="1:9" ht="15.75">
      <c r="A93" s="20" t="s">
        <v>397</v>
      </c>
      <c r="B93" s="10" t="s">
        <v>398</v>
      </c>
      <c r="C93" s="11"/>
      <c r="D93" s="11"/>
      <c r="E93" s="11"/>
      <c r="F93" s="11"/>
      <c r="G93" s="11"/>
      <c r="H93" s="11"/>
      <c r="I93" s="11"/>
    </row>
    <row r="94" spans="1:9" ht="15.75">
      <c r="A94" s="28" t="s">
        <v>399</v>
      </c>
      <c r="B94" s="10" t="s">
        <v>400</v>
      </c>
      <c r="C94" s="11"/>
      <c r="D94" s="11"/>
      <c r="E94" s="11"/>
      <c r="F94" s="11"/>
      <c r="G94" s="11"/>
      <c r="H94" s="11"/>
      <c r="I94" s="11"/>
    </row>
    <row r="95" spans="1:9" ht="15.75">
      <c r="A95" s="28" t="s">
        <v>401</v>
      </c>
      <c r="B95" s="10" t="s">
        <v>402</v>
      </c>
      <c r="C95" s="11"/>
      <c r="D95" s="11"/>
      <c r="E95" s="11"/>
      <c r="F95" s="11"/>
      <c r="G95" s="11"/>
      <c r="H95" s="11"/>
      <c r="I95" s="11"/>
    </row>
    <row r="96" spans="1:9" ht="15.75">
      <c r="A96" s="29" t="s">
        <v>403</v>
      </c>
      <c r="B96" s="12" t="s">
        <v>404</v>
      </c>
      <c r="C96" s="11"/>
      <c r="D96" s="11"/>
      <c r="E96" s="11"/>
      <c r="F96" s="11"/>
      <c r="G96" s="11"/>
      <c r="H96" s="11"/>
      <c r="I96" s="11"/>
    </row>
    <row r="97" spans="1:9" ht="15.75">
      <c r="A97" s="21" t="s">
        <v>405</v>
      </c>
      <c r="B97" s="12" t="s">
        <v>406</v>
      </c>
      <c r="C97" s="11"/>
      <c r="D97" s="11"/>
      <c r="E97" s="11"/>
      <c r="F97" s="11"/>
      <c r="G97" s="11"/>
      <c r="H97" s="11"/>
      <c r="I97" s="11"/>
    </row>
    <row r="98" spans="1:9" ht="15.75">
      <c r="A98" s="30" t="s">
        <v>407</v>
      </c>
      <c r="B98" s="31" t="s">
        <v>408</v>
      </c>
      <c r="C98" s="11">
        <f>SUM(C91:C97)</f>
        <v>8907</v>
      </c>
      <c r="D98" s="11">
        <f>SUM(D91:D97)</f>
        <v>8973</v>
      </c>
      <c r="E98" s="11"/>
      <c r="F98" s="11"/>
      <c r="G98" s="11"/>
      <c r="H98" s="11">
        <f>SUM(H91:H97)</f>
        <v>8907</v>
      </c>
      <c r="I98" s="11">
        <f>SUM(I91:I97)</f>
        <v>8973</v>
      </c>
    </row>
    <row r="99" spans="1:9" ht="15.75">
      <c r="A99" s="32" t="s">
        <v>409</v>
      </c>
      <c r="B99" s="33"/>
      <c r="C99" s="11">
        <f>SUM(C21,C35,C46,C50,C57,C63,C67,C98)</f>
        <v>107872</v>
      </c>
      <c r="D99" s="11">
        <f>SUM(D21,D35,D46,D50,D57,D63,D67,D98)</f>
        <v>108161</v>
      </c>
      <c r="E99" s="11">
        <f>SUM(E21,E35,E46,E50,E57,E63,E98)</f>
        <v>1377</v>
      </c>
      <c r="F99" s="11">
        <f>SUM(F21,F35,F46,F50,F57,F63,F98)</f>
        <v>1377</v>
      </c>
      <c r="G99" s="11"/>
      <c r="H99" s="11">
        <f>SUM(H21,H35,H46,H50,H57,H63,H67,H98)</f>
        <v>109249</v>
      </c>
      <c r="I99" s="11">
        <f>SUM(I21,I35,I46,I50,I57,I63,I67,I98)</f>
        <v>109538</v>
      </c>
    </row>
  </sheetData>
  <sheetProtection/>
  <mergeCells count="7">
    <mergeCell ref="B1:I1"/>
    <mergeCell ref="B2:I2"/>
    <mergeCell ref="A3:H3"/>
    <mergeCell ref="A4:H4"/>
    <mergeCell ref="C7:D7"/>
    <mergeCell ref="E7:F7"/>
    <mergeCell ref="H7:I7"/>
  </mergeCells>
  <printOptions headings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4"/>
  <sheetViews>
    <sheetView zoomScale="80" zoomScaleNormal="80" zoomScalePageLayoutView="0" workbookViewId="0" topLeftCell="A34">
      <selection activeCell="I78" sqref="I78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13.8515625" style="0" customWidth="1"/>
    <col min="5" max="5" width="14.00390625" style="0" customWidth="1"/>
    <col min="6" max="6" width="15.421875" style="0" customWidth="1"/>
    <col min="7" max="7" width="15.28125" style="0" customWidth="1"/>
    <col min="8" max="8" width="16.00390625" style="0" customWidth="1"/>
    <col min="9" max="9" width="15.28125" style="0" customWidth="1"/>
  </cols>
  <sheetData>
    <row r="1" spans="1:8" ht="15.75">
      <c r="A1" s="7"/>
      <c r="B1" s="7"/>
      <c r="C1" s="59" t="s">
        <v>429</v>
      </c>
      <c r="D1" s="59"/>
      <c r="E1" s="59"/>
      <c r="F1" s="59"/>
      <c r="G1" s="59"/>
      <c r="H1" s="59"/>
    </row>
    <row r="2" spans="1:8" ht="15.75">
      <c r="A2" s="7"/>
      <c r="B2" s="7"/>
      <c r="C2" s="59" t="s">
        <v>422</v>
      </c>
      <c r="D2" s="59"/>
      <c r="E2" s="59"/>
      <c r="F2" s="59"/>
      <c r="G2" s="59"/>
      <c r="H2" s="59"/>
    </row>
    <row r="3" spans="1:8" ht="24.75" customHeight="1">
      <c r="A3" s="61" t="s">
        <v>420</v>
      </c>
      <c r="B3" s="62"/>
      <c r="C3" s="62"/>
      <c r="D3" s="62"/>
      <c r="E3" s="62"/>
      <c r="F3" s="62"/>
      <c r="G3" s="62"/>
      <c r="H3" s="63"/>
    </row>
    <row r="4" spans="1:8" ht="21.75" customHeight="1">
      <c r="A4" s="64" t="s">
        <v>0</v>
      </c>
      <c r="B4" s="62"/>
      <c r="C4" s="62"/>
      <c r="D4" s="62"/>
      <c r="E4" s="62"/>
      <c r="F4" s="62"/>
      <c r="G4" s="62"/>
      <c r="H4" s="63"/>
    </row>
    <row r="5" spans="1:8" ht="15.75">
      <c r="A5" s="15"/>
      <c r="B5" s="7"/>
      <c r="C5" s="7"/>
      <c r="D5" s="7"/>
      <c r="E5" s="7"/>
      <c r="F5" s="7"/>
      <c r="G5" s="7"/>
      <c r="H5" s="7"/>
    </row>
    <row r="6" spans="1:8" ht="15.75">
      <c r="A6" s="16" t="s">
        <v>238</v>
      </c>
      <c r="B6" s="7"/>
      <c r="C6" s="7"/>
      <c r="D6" s="7"/>
      <c r="E6" s="7"/>
      <c r="F6" s="7"/>
      <c r="G6" s="7"/>
      <c r="H6" s="7"/>
    </row>
    <row r="7" spans="1:9" ht="47.25">
      <c r="A7" s="17" t="s">
        <v>2</v>
      </c>
      <c r="B7" s="9" t="s">
        <v>3</v>
      </c>
      <c r="C7" s="65" t="s">
        <v>4</v>
      </c>
      <c r="D7" s="66"/>
      <c r="E7" s="65" t="s">
        <v>5</v>
      </c>
      <c r="F7" s="66"/>
      <c r="G7" s="18" t="s">
        <v>6</v>
      </c>
      <c r="H7" s="67" t="s">
        <v>7</v>
      </c>
      <c r="I7" s="68"/>
    </row>
    <row r="8" spans="1:9" ht="15.75">
      <c r="A8" s="17"/>
      <c r="B8" s="9"/>
      <c r="C8" s="51" t="s">
        <v>426</v>
      </c>
      <c r="D8" s="51" t="s">
        <v>430</v>
      </c>
      <c r="E8" s="51" t="s">
        <v>426</v>
      </c>
      <c r="F8" s="51" t="s">
        <v>430</v>
      </c>
      <c r="G8" s="51" t="s">
        <v>426</v>
      </c>
      <c r="H8" s="52" t="s">
        <v>426</v>
      </c>
      <c r="I8" s="50" t="s">
        <v>430</v>
      </c>
    </row>
    <row r="9" spans="1:9" ht="15.75">
      <c r="A9" s="34" t="s">
        <v>8</v>
      </c>
      <c r="B9" s="35" t="s">
        <v>9</v>
      </c>
      <c r="C9" s="36">
        <v>36320</v>
      </c>
      <c r="D9" s="36">
        <v>36320</v>
      </c>
      <c r="E9" s="36"/>
      <c r="F9" s="36"/>
      <c r="G9" s="36"/>
      <c r="H9" s="36">
        <v>36320</v>
      </c>
      <c r="I9" s="36">
        <v>36320</v>
      </c>
    </row>
    <row r="10" spans="1:9" ht="15.75">
      <c r="A10" s="34" t="s">
        <v>10</v>
      </c>
      <c r="B10" s="37" t="s">
        <v>11</v>
      </c>
      <c r="C10" s="36"/>
      <c r="D10" s="36"/>
      <c r="E10" s="36"/>
      <c r="F10" s="36"/>
      <c r="G10" s="36"/>
      <c r="H10" s="36"/>
      <c r="I10" s="36"/>
    </row>
    <row r="11" spans="1:9" ht="15.75">
      <c r="A11" s="34" t="s">
        <v>12</v>
      </c>
      <c r="B11" s="37" t="s">
        <v>13</v>
      </c>
      <c r="C11" s="36"/>
      <c r="D11" s="36"/>
      <c r="E11" s="36"/>
      <c r="F11" s="36"/>
      <c r="G11" s="36"/>
      <c r="H11" s="36"/>
      <c r="I11" s="36"/>
    </row>
    <row r="12" spans="1:9" ht="15.75">
      <c r="A12" s="19" t="s">
        <v>14</v>
      </c>
      <c r="B12" s="37" t="s">
        <v>15</v>
      </c>
      <c r="C12" s="36"/>
      <c r="D12" s="36"/>
      <c r="E12" s="36"/>
      <c r="F12" s="36"/>
      <c r="G12" s="36"/>
      <c r="H12" s="36"/>
      <c r="I12" s="36"/>
    </row>
    <row r="13" spans="1:9" ht="15.75">
      <c r="A13" s="19" t="s">
        <v>16</v>
      </c>
      <c r="B13" s="37" t="s">
        <v>17</v>
      </c>
      <c r="C13" s="36"/>
      <c r="D13" s="36"/>
      <c r="E13" s="36"/>
      <c r="F13" s="36"/>
      <c r="G13" s="36"/>
      <c r="H13" s="36"/>
      <c r="I13" s="36"/>
    </row>
    <row r="14" spans="1:9" ht="15.75">
      <c r="A14" s="19" t="s">
        <v>18</v>
      </c>
      <c r="B14" s="37" t="s">
        <v>19</v>
      </c>
      <c r="C14" s="36"/>
      <c r="D14" s="36"/>
      <c r="E14" s="36"/>
      <c r="F14" s="36"/>
      <c r="G14" s="36"/>
      <c r="H14" s="36"/>
      <c r="I14" s="36"/>
    </row>
    <row r="15" spans="1:9" ht="15.75">
      <c r="A15" s="19" t="s">
        <v>20</v>
      </c>
      <c r="B15" s="37" t="s">
        <v>21</v>
      </c>
      <c r="C15" s="36">
        <v>576</v>
      </c>
      <c r="D15" s="36">
        <v>576</v>
      </c>
      <c r="E15" s="36"/>
      <c r="F15" s="36"/>
      <c r="G15" s="36"/>
      <c r="H15" s="36">
        <v>576</v>
      </c>
      <c r="I15" s="36">
        <v>576</v>
      </c>
    </row>
    <row r="16" spans="1:9" ht="15.75">
      <c r="A16" s="19" t="s">
        <v>22</v>
      </c>
      <c r="B16" s="37" t="s">
        <v>23</v>
      </c>
      <c r="C16" s="36"/>
      <c r="D16" s="36"/>
      <c r="E16" s="36"/>
      <c r="F16" s="36"/>
      <c r="G16" s="36"/>
      <c r="H16" s="36"/>
      <c r="I16" s="36"/>
    </row>
    <row r="17" spans="1:9" ht="15.75">
      <c r="A17" s="10" t="s">
        <v>24</v>
      </c>
      <c r="B17" s="37" t="s">
        <v>25</v>
      </c>
      <c r="C17" s="36">
        <v>160</v>
      </c>
      <c r="D17" s="36">
        <v>160</v>
      </c>
      <c r="E17" s="36"/>
      <c r="F17" s="36"/>
      <c r="G17" s="36"/>
      <c r="H17" s="36">
        <v>160</v>
      </c>
      <c r="I17" s="36">
        <v>160</v>
      </c>
    </row>
    <row r="18" spans="1:9" ht="15.75">
      <c r="A18" s="10" t="s">
        <v>26</v>
      </c>
      <c r="B18" s="37" t="s">
        <v>27</v>
      </c>
      <c r="C18" s="36"/>
      <c r="D18" s="36"/>
      <c r="E18" s="36"/>
      <c r="F18" s="36"/>
      <c r="G18" s="36"/>
      <c r="H18" s="36"/>
      <c r="I18" s="36"/>
    </row>
    <row r="19" spans="1:9" ht="15.75">
      <c r="A19" s="10" t="s">
        <v>28</v>
      </c>
      <c r="B19" s="37" t="s">
        <v>29</v>
      </c>
      <c r="C19" s="36"/>
      <c r="D19" s="36"/>
      <c r="E19" s="36"/>
      <c r="F19" s="36"/>
      <c r="G19" s="36"/>
      <c r="H19" s="36"/>
      <c r="I19" s="36"/>
    </row>
    <row r="20" spans="1:9" ht="15.75">
      <c r="A20" s="10" t="s">
        <v>30</v>
      </c>
      <c r="B20" s="37" t="s">
        <v>31</v>
      </c>
      <c r="C20" s="36"/>
      <c r="D20" s="36"/>
      <c r="E20" s="36"/>
      <c r="F20" s="36"/>
      <c r="G20" s="36"/>
      <c r="H20" s="36"/>
      <c r="I20" s="36"/>
    </row>
    <row r="21" spans="1:9" ht="15.75">
      <c r="A21" s="10" t="s">
        <v>32</v>
      </c>
      <c r="B21" s="37" t="s">
        <v>33</v>
      </c>
      <c r="C21" s="36">
        <v>200</v>
      </c>
      <c r="D21" s="36">
        <v>205</v>
      </c>
      <c r="E21" s="36"/>
      <c r="F21" s="36"/>
      <c r="G21" s="36"/>
      <c r="H21" s="36">
        <v>200</v>
      </c>
      <c r="I21" s="36">
        <v>205</v>
      </c>
    </row>
    <row r="22" spans="1:9" ht="15.75">
      <c r="A22" s="38" t="s">
        <v>34</v>
      </c>
      <c r="B22" s="39" t="s">
        <v>35</v>
      </c>
      <c r="C22" s="36">
        <f>SUM(C9:C21)</f>
        <v>37256</v>
      </c>
      <c r="D22" s="36">
        <f>SUM(D9:D21)</f>
        <v>37261</v>
      </c>
      <c r="E22" s="36"/>
      <c r="F22" s="36"/>
      <c r="G22" s="36"/>
      <c r="H22" s="36">
        <f>SUM(H9:H21)</f>
        <v>37256</v>
      </c>
      <c r="I22" s="36">
        <f>SUM(I9:I21)</f>
        <v>37261</v>
      </c>
    </row>
    <row r="23" spans="1:9" ht="15.75">
      <c r="A23" s="10" t="s">
        <v>36</v>
      </c>
      <c r="B23" s="37" t="s">
        <v>37</v>
      </c>
      <c r="C23" s="36">
        <v>4765</v>
      </c>
      <c r="D23" s="36">
        <v>4765</v>
      </c>
      <c r="E23" s="36"/>
      <c r="F23" s="36"/>
      <c r="G23" s="36"/>
      <c r="H23" s="36">
        <v>4765</v>
      </c>
      <c r="I23" s="36">
        <v>4765</v>
      </c>
    </row>
    <row r="24" spans="1:9" ht="15.75">
      <c r="A24" s="10" t="s">
        <v>38</v>
      </c>
      <c r="B24" s="37" t="s">
        <v>39</v>
      </c>
      <c r="C24" s="36">
        <v>1500</v>
      </c>
      <c r="D24" s="36">
        <v>1500</v>
      </c>
      <c r="E24" s="36"/>
      <c r="F24" s="36"/>
      <c r="G24" s="36"/>
      <c r="H24" s="36">
        <v>1500</v>
      </c>
      <c r="I24" s="36">
        <v>1500</v>
      </c>
    </row>
    <row r="25" spans="1:9" ht="15.75">
      <c r="A25" s="14" t="s">
        <v>40</v>
      </c>
      <c r="B25" s="37" t="s">
        <v>41</v>
      </c>
      <c r="C25" s="36">
        <v>80</v>
      </c>
      <c r="D25" s="36">
        <v>80</v>
      </c>
      <c r="E25" s="36"/>
      <c r="F25" s="36"/>
      <c r="G25" s="36"/>
      <c r="H25" s="36">
        <v>80</v>
      </c>
      <c r="I25" s="36">
        <v>80</v>
      </c>
    </row>
    <row r="26" spans="1:9" ht="15.75">
      <c r="A26" s="12" t="s">
        <v>42</v>
      </c>
      <c r="B26" s="39" t="s">
        <v>43</v>
      </c>
      <c r="C26" s="36">
        <f>SUM(C23:C25)</f>
        <v>6345</v>
      </c>
      <c r="D26" s="36">
        <f>SUM(D23:D25)</f>
        <v>6345</v>
      </c>
      <c r="E26" s="36"/>
      <c r="F26" s="36"/>
      <c r="G26" s="36"/>
      <c r="H26" s="36">
        <f>SUM(H23:H25)</f>
        <v>6345</v>
      </c>
      <c r="I26" s="36">
        <f>SUM(I23:I25)</f>
        <v>6345</v>
      </c>
    </row>
    <row r="27" spans="1:9" ht="15.75">
      <c r="A27" s="38" t="s">
        <v>44</v>
      </c>
      <c r="B27" s="39" t="s">
        <v>45</v>
      </c>
      <c r="C27" s="36">
        <f>SUM(C22,C26)</f>
        <v>43601</v>
      </c>
      <c r="D27" s="36">
        <f>SUM(D22,D26)</f>
        <v>43606</v>
      </c>
      <c r="E27" s="36"/>
      <c r="F27" s="36"/>
      <c r="G27" s="36"/>
      <c r="H27" s="36">
        <f>SUM(H22,H26)</f>
        <v>43601</v>
      </c>
      <c r="I27" s="36">
        <f>SUM(I22,I26)</f>
        <v>43606</v>
      </c>
    </row>
    <row r="28" spans="1:9" ht="15.75">
      <c r="A28" s="12" t="s">
        <v>46</v>
      </c>
      <c r="B28" s="39" t="s">
        <v>47</v>
      </c>
      <c r="C28" s="36">
        <v>9220</v>
      </c>
      <c r="D28" s="36">
        <v>9221</v>
      </c>
      <c r="E28" s="36"/>
      <c r="F28" s="36"/>
      <c r="G28" s="36"/>
      <c r="H28" s="36">
        <v>9220</v>
      </c>
      <c r="I28" s="36">
        <v>9221</v>
      </c>
    </row>
    <row r="29" spans="1:9" ht="15.75">
      <c r="A29" s="10" t="s">
        <v>48</v>
      </c>
      <c r="B29" s="37" t="s">
        <v>49</v>
      </c>
      <c r="C29" s="36">
        <v>100</v>
      </c>
      <c r="D29" s="36">
        <v>119</v>
      </c>
      <c r="E29" s="36"/>
      <c r="F29" s="36"/>
      <c r="G29" s="36"/>
      <c r="H29" s="36">
        <v>100</v>
      </c>
      <c r="I29" s="36">
        <v>119</v>
      </c>
    </row>
    <row r="30" spans="1:9" ht="15.75">
      <c r="A30" s="10" t="s">
        <v>50</v>
      </c>
      <c r="B30" s="37" t="s">
        <v>51</v>
      </c>
      <c r="C30" s="36">
        <v>5509</v>
      </c>
      <c r="D30" s="36">
        <v>5654</v>
      </c>
      <c r="E30" s="36"/>
      <c r="F30" s="36"/>
      <c r="G30" s="36"/>
      <c r="H30" s="36">
        <v>5509</v>
      </c>
      <c r="I30" s="36">
        <v>5654</v>
      </c>
    </row>
    <row r="31" spans="1:9" ht="15.75">
      <c r="A31" s="10" t="s">
        <v>52</v>
      </c>
      <c r="B31" s="37" t="s">
        <v>53</v>
      </c>
      <c r="C31" s="36"/>
      <c r="D31" s="36"/>
      <c r="E31" s="36"/>
      <c r="F31" s="36"/>
      <c r="G31" s="36"/>
      <c r="H31" s="36"/>
      <c r="I31" s="36"/>
    </row>
    <row r="32" spans="1:9" ht="15.75">
      <c r="A32" s="12" t="s">
        <v>54</v>
      </c>
      <c r="B32" s="39" t="s">
        <v>55</v>
      </c>
      <c r="C32" s="36">
        <f>SUM(C29:C31)</f>
        <v>5609</v>
      </c>
      <c r="D32" s="36">
        <f>SUM(D29:D31)</f>
        <v>5773</v>
      </c>
      <c r="E32" s="36"/>
      <c r="F32" s="36"/>
      <c r="G32" s="36"/>
      <c r="H32" s="36">
        <f>SUM(H29:H31)</f>
        <v>5609</v>
      </c>
      <c r="I32" s="36">
        <f>SUM(I29:I31)</f>
        <v>5773</v>
      </c>
    </row>
    <row r="33" spans="1:9" ht="15.75">
      <c r="A33" s="10" t="s">
        <v>56</v>
      </c>
      <c r="B33" s="37" t="s">
        <v>57</v>
      </c>
      <c r="C33" s="36">
        <v>55</v>
      </c>
      <c r="D33" s="36">
        <v>55</v>
      </c>
      <c r="E33" s="36"/>
      <c r="F33" s="36"/>
      <c r="G33" s="36"/>
      <c r="H33" s="36">
        <v>55</v>
      </c>
      <c r="I33" s="36">
        <v>55</v>
      </c>
    </row>
    <row r="34" spans="1:9" ht="15.75">
      <c r="A34" s="10" t="s">
        <v>58</v>
      </c>
      <c r="B34" s="37" t="s">
        <v>59</v>
      </c>
      <c r="C34" s="36">
        <v>400</v>
      </c>
      <c r="D34" s="36">
        <v>400</v>
      </c>
      <c r="E34" s="36"/>
      <c r="F34" s="36"/>
      <c r="G34" s="36"/>
      <c r="H34" s="36">
        <v>400</v>
      </c>
      <c r="I34" s="36">
        <v>400</v>
      </c>
    </row>
    <row r="35" spans="1:9" ht="15" customHeight="1">
      <c r="A35" s="12" t="s">
        <v>60</v>
      </c>
      <c r="B35" s="39" t="s">
        <v>61</v>
      </c>
      <c r="C35" s="36">
        <f>SUM(C33:C34)</f>
        <v>455</v>
      </c>
      <c r="D35" s="36">
        <f>SUM(D33:D34)</f>
        <v>455</v>
      </c>
      <c r="E35" s="36"/>
      <c r="F35" s="36"/>
      <c r="G35" s="36"/>
      <c r="H35" s="36">
        <f>SUM(H33:H34)</f>
        <v>455</v>
      </c>
      <c r="I35" s="36">
        <f>SUM(I33:I34)</f>
        <v>455</v>
      </c>
    </row>
    <row r="36" spans="1:9" ht="15.75">
      <c r="A36" s="10" t="s">
        <v>62</v>
      </c>
      <c r="B36" s="37" t="s">
        <v>63</v>
      </c>
      <c r="C36" s="36">
        <v>4910</v>
      </c>
      <c r="D36" s="36">
        <v>4903</v>
      </c>
      <c r="E36" s="36"/>
      <c r="F36" s="36"/>
      <c r="G36" s="36"/>
      <c r="H36" s="36">
        <v>4910</v>
      </c>
      <c r="I36" s="36">
        <v>4903</v>
      </c>
    </row>
    <row r="37" spans="1:9" ht="15.75">
      <c r="A37" s="10" t="s">
        <v>64</v>
      </c>
      <c r="B37" s="37" t="s">
        <v>65</v>
      </c>
      <c r="C37" s="36">
        <v>8273</v>
      </c>
      <c r="D37" s="36">
        <v>8273</v>
      </c>
      <c r="E37" s="36"/>
      <c r="F37" s="36"/>
      <c r="G37" s="36"/>
      <c r="H37" s="36">
        <v>8273</v>
      </c>
      <c r="I37" s="36">
        <v>8273</v>
      </c>
    </row>
    <row r="38" spans="1:9" ht="15.75">
      <c r="A38" s="10" t="s">
        <v>66</v>
      </c>
      <c r="B38" s="37" t="s">
        <v>67</v>
      </c>
      <c r="C38" s="36"/>
      <c r="D38" s="36"/>
      <c r="E38" s="36"/>
      <c r="F38" s="36"/>
      <c r="G38" s="36"/>
      <c r="H38" s="36"/>
      <c r="I38" s="36"/>
    </row>
    <row r="39" spans="1:9" ht="15.75">
      <c r="A39" s="10" t="s">
        <v>68</v>
      </c>
      <c r="B39" s="37" t="s">
        <v>69</v>
      </c>
      <c r="C39" s="36">
        <v>7812</v>
      </c>
      <c r="D39" s="36">
        <v>5609</v>
      </c>
      <c r="E39" s="36"/>
      <c r="F39" s="36"/>
      <c r="G39" s="36"/>
      <c r="H39" s="36">
        <v>7812</v>
      </c>
      <c r="I39" s="36">
        <v>5609</v>
      </c>
    </row>
    <row r="40" spans="1:9" ht="15.75">
      <c r="A40" s="40" t="s">
        <v>70</v>
      </c>
      <c r="B40" s="37" t="s">
        <v>71</v>
      </c>
      <c r="C40" s="36">
        <v>800</v>
      </c>
      <c r="D40" s="36">
        <v>800</v>
      </c>
      <c r="E40" s="36"/>
      <c r="F40" s="36"/>
      <c r="G40" s="36"/>
      <c r="H40" s="36">
        <v>800</v>
      </c>
      <c r="I40" s="36">
        <v>800</v>
      </c>
    </row>
    <row r="41" spans="1:9" ht="15.75">
      <c r="A41" s="14" t="s">
        <v>72</v>
      </c>
      <c r="B41" s="37" t="s">
        <v>73</v>
      </c>
      <c r="C41" s="36">
        <v>250</v>
      </c>
      <c r="D41" s="36">
        <v>250</v>
      </c>
      <c r="E41" s="36"/>
      <c r="F41" s="36"/>
      <c r="G41" s="36"/>
      <c r="H41" s="36">
        <v>250</v>
      </c>
      <c r="I41" s="36">
        <v>250</v>
      </c>
    </row>
    <row r="42" spans="1:9" ht="15.75">
      <c r="A42" s="10" t="s">
        <v>74</v>
      </c>
      <c r="B42" s="37" t="s">
        <v>75</v>
      </c>
      <c r="C42" s="36">
        <v>1437</v>
      </c>
      <c r="D42" s="36">
        <v>1437</v>
      </c>
      <c r="E42" s="36"/>
      <c r="F42" s="36"/>
      <c r="G42" s="36"/>
      <c r="H42" s="36">
        <v>1437</v>
      </c>
      <c r="I42" s="36">
        <v>1437</v>
      </c>
    </row>
    <row r="43" spans="1:9" ht="15.75">
      <c r="A43" s="12" t="s">
        <v>76</v>
      </c>
      <c r="B43" s="39" t="s">
        <v>77</v>
      </c>
      <c r="C43" s="36">
        <f>SUM(C36:C42)</f>
        <v>23482</v>
      </c>
      <c r="D43" s="36">
        <f>SUM(D36:D42)</f>
        <v>21272</v>
      </c>
      <c r="E43" s="36"/>
      <c r="F43" s="36"/>
      <c r="G43" s="36"/>
      <c r="H43" s="36">
        <f>SUM(H36:H42)</f>
        <v>23482</v>
      </c>
      <c r="I43" s="36">
        <f>SUM(I36:I42)</f>
        <v>21272</v>
      </c>
    </row>
    <row r="44" spans="1:9" ht="15.75">
      <c r="A44" s="10" t="s">
        <v>78</v>
      </c>
      <c r="B44" s="37" t="s">
        <v>79</v>
      </c>
      <c r="C44" s="36">
        <v>60</v>
      </c>
      <c r="D44" s="36">
        <v>60</v>
      </c>
      <c r="E44" s="36"/>
      <c r="F44" s="36"/>
      <c r="G44" s="36"/>
      <c r="H44" s="36">
        <v>60</v>
      </c>
      <c r="I44" s="36">
        <v>60</v>
      </c>
    </row>
    <row r="45" spans="1:9" ht="15.75">
      <c r="A45" s="10" t="s">
        <v>80</v>
      </c>
      <c r="B45" s="37" t="s">
        <v>81</v>
      </c>
      <c r="C45" s="36"/>
      <c r="D45" s="36"/>
      <c r="E45" s="36"/>
      <c r="F45" s="36"/>
      <c r="G45" s="36"/>
      <c r="H45" s="36"/>
      <c r="I45" s="36"/>
    </row>
    <row r="46" spans="1:9" ht="15.75">
      <c r="A46" s="12" t="s">
        <v>82</v>
      </c>
      <c r="B46" s="39" t="s">
        <v>83</v>
      </c>
      <c r="C46" s="36">
        <f>SUM(C44:C45)</f>
        <v>60</v>
      </c>
      <c r="D46" s="36">
        <f>SUM(D44:D45)</f>
        <v>60</v>
      </c>
      <c r="E46" s="36"/>
      <c r="F46" s="36"/>
      <c r="G46" s="36"/>
      <c r="H46" s="36">
        <f>SUM(H44:H45)</f>
        <v>60</v>
      </c>
      <c r="I46" s="36">
        <f>SUM(I44:I45)</f>
        <v>60</v>
      </c>
    </row>
    <row r="47" spans="1:9" ht="15.75">
      <c r="A47" s="10" t="s">
        <v>84</v>
      </c>
      <c r="B47" s="37" t="s">
        <v>85</v>
      </c>
      <c r="C47" s="36">
        <v>7415</v>
      </c>
      <c r="D47" s="36">
        <v>7458</v>
      </c>
      <c r="E47" s="36"/>
      <c r="F47" s="36"/>
      <c r="G47" s="36"/>
      <c r="H47" s="36">
        <v>7415</v>
      </c>
      <c r="I47" s="36">
        <v>7458</v>
      </c>
    </row>
    <row r="48" spans="1:9" ht="15.75">
      <c r="A48" s="10" t="s">
        <v>86</v>
      </c>
      <c r="B48" s="37" t="s">
        <v>87</v>
      </c>
      <c r="C48" s="36"/>
      <c r="D48" s="36"/>
      <c r="E48" s="36"/>
      <c r="F48" s="36"/>
      <c r="G48" s="36"/>
      <c r="H48" s="36"/>
      <c r="I48" s="36"/>
    </row>
    <row r="49" spans="1:9" ht="15.75">
      <c r="A49" s="10" t="s">
        <v>88</v>
      </c>
      <c r="B49" s="37" t="s">
        <v>89</v>
      </c>
      <c r="C49" s="36"/>
      <c r="D49" s="36"/>
      <c r="E49" s="36"/>
      <c r="F49" s="36"/>
      <c r="G49" s="36"/>
      <c r="H49" s="36"/>
      <c r="I49" s="36"/>
    </row>
    <row r="50" spans="1:9" ht="15.75">
      <c r="A50" s="10" t="s">
        <v>90</v>
      </c>
      <c r="B50" s="37" t="s">
        <v>91</v>
      </c>
      <c r="C50" s="36"/>
      <c r="D50" s="36"/>
      <c r="E50" s="36"/>
      <c r="F50" s="36"/>
      <c r="G50" s="36"/>
      <c r="H50" s="36"/>
      <c r="I50" s="36"/>
    </row>
    <row r="51" spans="1:9" ht="15.75">
      <c r="A51" s="10" t="s">
        <v>92</v>
      </c>
      <c r="B51" s="37" t="s">
        <v>93</v>
      </c>
      <c r="C51" s="36">
        <v>55</v>
      </c>
      <c r="D51" s="36">
        <v>55</v>
      </c>
      <c r="E51" s="36"/>
      <c r="F51" s="36"/>
      <c r="G51" s="36"/>
      <c r="H51" s="36">
        <v>55</v>
      </c>
      <c r="I51" s="36">
        <v>55</v>
      </c>
    </row>
    <row r="52" spans="1:9" ht="15.75">
      <c r="A52" s="12" t="s">
        <v>94</v>
      </c>
      <c r="B52" s="39" t="s">
        <v>95</v>
      </c>
      <c r="C52" s="36">
        <f>SUM(C47:C51)</f>
        <v>7470</v>
      </c>
      <c r="D52" s="36">
        <f>SUM(D47:D51)</f>
        <v>7513</v>
      </c>
      <c r="E52" s="36"/>
      <c r="F52" s="36"/>
      <c r="G52" s="36"/>
      <c r="H52" s="36">
        <f>SUM(H47:H51)</f>
        <v>7470</v>
      </c>
      <c r="I52" s="36">
        <f>SUM(I47:I51)</f>
        <v>7513</v>
      </c>
    </row>
    <row r="53" spans="1:9" ht="15.75">
      <c r="A53" s="12" t="s">
        <v>96</v>
      </c>
      <c r="B53" s="39" t="s">
        <v>97</v>
      </c>
      <c r="C53" s="36">
        <f>SUM(C32,C35,C43,C46,C52)</f>
        <v>37076</v>
      </c>
      <c r="D53" s="36">
        <f>SUM(D32,D35,D43,D46,D52)</f>
        <v>35073</v>
      </c>
      <c r="E53" s="36"/>
      <c r="F53" s="36"/>
      <c r="G53" s="36"/>
      <c r="H53" s="36">
        <f>SUM(H32,H35,H43,H46,H52)</f>
        <v>37076</v>
      </c>
      <c r="I53" s="36">
        <f>SUM(I32,I35,I43,I46,I52)</f>
        <v>35073</v>
      </c>
    </row>
    <row r="54" spans="1:9" ht="15.75">
      <c r="A54" s="20" t="s">
        <v>98</v>
      </c>
      <c r="B54" s="37" t="s">
        <v>99</v>
      </c>
      <c r="C54" s="36"/>
      <c r="D54" s="36"/>
      <c r="E54" s="36"/>
      <c r="F54" s="36"/>
      <c r="G54" s="36"/>
      <c r="H54" s="36"/>
      <c r="I54" s="36"/>
    </row>
    <row r="55" spans="1:9" ht="15.75">
      <c r="A55" s="20" t="s">
        <v>100</v>
      </c>
      <c r="B55" s="37" t="s">
        <v>101</v>
      </c>
      <c r="C55" s="36"/>
      <c r="D55" s="36"/>
      <c r="E55" s="36"/>
      <c r="F55" s="36"/>
      <c r="G55" s="36"/>
      <c r="H55" s="36"/>
      <c r="I55" s="36"/>
    </row>
    <row r="56" spans="1:9" ht="15.75">
      <c r="A56" s="41" t="s">
        <v>102</v>
      </c>
      <c r="B56" s="37" t="s">
        <v>103</v>
      </c>
      <c r="C56" s="36"/>
      <c r="D56" s="36"/>
      <c r="E56" s="36"/>
      <c r="F56" s="36"/>
      <c r="G56" s="36"/>
      <c r="H56" s="36"/>
      <c r="I56" s="36"/>
    </row>
    <row r="57" spans="1:9" ht="15.75">
      <c r="A57" s="41" t="s">
        <v>104</v>
      </c>
      <c r="B57" s="37" t="s">
        <v>105</v>
      </c>
      <c r="C57" s="36">
        <v>300</v>
      </c>
      <c r="D57" s="36">
        <v>300</v>
      </c>
      <c r="E57" s="36"/>
      <c r="F57" s="36"/>
      <c r="G57" s="36"/>
      <c r="H57" s="36">
        <v>300</v>
      </c>
      <c r="I57" s="36">
        <v>300</v>
      </c>
    </row>
    <row r="58" spans="1:9" ht="15.75">
      <c r="A58" s="41" t="s">
        <v>106</v>
      </c>
      <c r="B58" s="37" t="s">
        <v>107</v>
      </c>
      <c r="C58" s="36"/>
      <c r="D58" s="36"/>
      <c r="E58" s="36"/>
      <c r="F58" s="36"/>
      <c r="G58" s="36"/>
      <c r="H58" s="36"/>
      <c r="I58" s="36"/>
    </row>
    <row r="59" spans="1:9" ht="15.75">
      <c r="A59" s="20" t="s">
        <v>108</v>
      </c>
      <c r="B59" s="37" t="s">
        <v>109</v>
      </c>
      <c r="C59" s="36"/>
      <c r="D59" s="36"/>
      <c r="E59" s="36"/>
      <c r="F59" s="36"/>
      <c r="G59" s="36"/>
      <c r="H59" s="36"/>
      <c r="I59" s="36"/>
    </row>
    <row r="60" spans="1:9" ht="15.75">
      <c r="A60" s="20" t="s">
        <v>110</v>
      </c>
      <c r="B60" s="37" t="s">
        <v>111</v>
      </c>
      <c r="C60" s="36"/>
      <c r="D60" s="36"/>
      <c r="E60" s="36"/>
      <c r="F60" s="36"/>
      <c r="G60" s="36"/>
      <c r="H60" s="36"/>
      <c r="I60" s="36"/>
    </row>
    <row r="61" spans="1:9" ht="15.75">
      <c r="A61" s="20" t="s">
        <v>112</v>
      </c>
      <c r="B61" s="37" t="s">
        <v>113</v>
      </c>
      <c r="C61" s="36">
        <v>10060</v>
      </c>
      <c r="D61" s="36">
        <v>10060</v>
      </c>
      <c r="E61" s="36"/>
      <c r="F61" s="36"/>
      <c r="G61" s="36"/>
      <c r="H61" s="36">
        <v>10060</v>
      </c>
      <c r="I61" s="36">
        <v>10060</v>
      </c>
    </row>
    <row r="62" spans="1:9" ht="15.75">
      <c r="A62" s="21" t="s">
        <v>114</v>
      </c>
      <c r="B62" s="39" t="s">
        <v>115</v>
      </c>
      <c r="C62" s="36">
        <f>SUM(C54:C61)</f>
        <v>10360</v>
      </c>
      <c r="D62" s="36">
        <f>SUM(D54:D61)</f>
        <v>10360</v>
      </c>
      <c r="E62" s="36"/>
      <c r="F62" s="36"/>
      <c r="G62" s="36"/>
      <c r="H62" s="36">
        <f>SUM(H54:H61)</f>
        <v>10360</v>
      </c>
      <c r="I62" s="36">
        <f>SUM(I54:I61)</f>
        <v>10360</v>
      </c>
    </row>
    <row r="63" spans="1:9" ht="15.75">
      <c r="A63" s="42" t="s">
        <v>116</v>
      </c>
      <c r="B63" s="37" t="s">
        <v>117</v>
      </c>
      <c r="C63" s="36"/>
      <c r="D63" s="36"/>
      <c r="E63" s="36"/>
      <c r="F63" s="36"/>
      <c r="G63" s="36"/>
      <c r="H63" s="36"/>
      <c r="I63" s="36"/>
    </row>
    <row r="64" spans="1:9" ht="15.75">
      <c r="A64" s="42" t="s">
        <v>118</v>
      </c>
      <c r="B64" s="37" t="s">
        <v>119</v>
      </c>
      <c r="C64" s="36"/>
      <c r="D64" s="36">
        <v>196</v>
      </c>
      <c r="E64" s="36"/>
      <c r="F64" s="36"/>
      <c r="G64" s="36"/>
      <c r="H64" s="36"/>
      <c r="I64" s="36">
        <v>196</v>
      </c>
    </row>
    <row r="65" spans="1:9" ht="15.75">
      <c r="A65" s="42" t="s">
        <v>120</v>
      </c>
      <c r="B65" s="37" t="s">
        <v>121</v>
      </c>
      <c r="C65" s="36"/>
      <c r="D65" s="36"/>
      <c r="E65" s="36"/>
      <c r="F65" s="36"/>
      <c r="G65" s="36"/>
      <c r="H65" s="36"/>
      <c r="I65" s="36"/>
    </row>
    <row r="66" spans="1:9" ht="15.75">
      <c r="A66" s="42" t="s">
        <v>122</v>
      </c>
      <c r="B66" s="37" t="s">
        <v>123</v>
      </c>
      <c r="C66" s="36"/>
      <c r="D66" s="36"/>
      <c r="E66" s="36"/>
      <c r="F66" s="36"/>
      <c r="G66" s="36"/>
      <c r="H66" s="36"/>
      <c r="I66" s="36"/>
    </row>
    <row r="67" spans="1:9" ht="15.75">
      <c r="A67" s="42" t="s">
        <v>124</v>
      </c>
      <c r="B67" s="37" t="s">
        <v>125</v>
      </c>
      <c r="C67" s="36"/>
      <c r="D67" s="36"/>
      <c r="E67" s="36"/>
      <c r="F67" s="36"/>
      <c r="G67" s="36"/>
      <c r="H67" s="36"/>
      <c r="I67" s="36"/>
    </row>
    <row r="68" spans="1:9" ht="15.75">
      <c r="A68" s="42" t="s">
        <v>126</v>
      </c>
      <c r="B68" s="37" t="s">
        <v>127</v>
      </c>
      <c r="C68" s="36">
        <v>141</v>
      </c>
      <c r="D68" s="36">
        <v>141</v>
      </c>
      <c r="E68" s="36"/>
      <c r="F68" s="36"/>
      <c r="G68" s="36"/>
      <c r="H68" s="36">
        <v>141</v>
      </c>
      <c r="I68" s="36">
        <v>141</v>
      </c>
    </row>
    <row r="69" spans="1:9" ht="15.75">
      <c r="A69" s="42" t="s">
        <v>128</v>
      </c>
      <c r="B69" s="37" t="s">
        <v>129</v>
      </c>
      <c r="C69" s="36"/>
      <c r="D69" s="36"/>
      <c r="E69" s="36"/>
      <c r="F69" s="36"/>
      <c r="G69" s="36"/>
      <c r="H69" s="36"/>
      <c r="I69" s="36"/>
    </row>
    <row r="70" spans="1:9" ht="15.75">
      <c r="A70" s="42" t="s">
        <v>130</v>
      </c>
      <c r="B70" s="37" t="s">
        <v>131</v>
      </c>
      <c r="C70" s="36"/>
      <c r="D70" s="36"/>
      <c r="E70" s="36"/>
      <c r="F70" s="36"/>
      <c r="G70" s="36"/>
      <c r="H70" s="36"/>
      <c r="I70" s="36"/>
    </row>
    <row r="71" spans="1:9" ht="15.75">
      <c r="A71" s="42" t="s">
        <v>132</v>
      </c>
      <c r="B71" s="37" t="s">
        <v>133</v>
      </c>
      <c r="C71" s="36"/>
      <c r="D71" s="36"/>
      <c r="E71" s="36"/>
      <c r="F71" s="36"/>
      <c r="G71" s="36"/>
      <c r="H71" s="36"/>
      <c r="I71" s="36"/>
    </row>
    <row r="72" spans="1:9" ht="15.75">
      <c r="A72" s="43" t="s">
        <v>134</v>
      </c>
      <c r="B72" s="37" t="s">
        <v>135</v>
      </c>
      <c r="C72" s="36"/>
      <c r="D72" s="36"/>
      <c r="E72" s="36"/>
      <c r="F72" s="36"/>
      <c r="G72" s="36"/>
      <c r="H72" s="36"/>
      <c r="I72" s="36"/>
    </row>
    <row r="73" spans="1:9" ht="15.75">
      <c r="A73" s="42" t="s">
        <v>136</v>
      </c>
      <c r="B73" s="48" t="s">
        <v>139</v>
      </c>
      <c r="C73" s="36">
        <v>1780</v>
      </c>
      <c r="D73" s="36">
        <v>1780</v>
      </c>
      <c r="E73" s="36">
        <v>600</v>
      </c>
      <c r="F73" s="36">
        <v>600</v>
      </c>
      <c r="G73" s="36"/>
      <c r="H73" s="36">
        <v>2380</v>
      </c>
      <c r="I73" s="36">
        <v>2380</v>
      </c>
    </row>
    <row r="74" spans="1:9" ht="15.75">
      <c r="A74" s="43" t="s">
        <v>138</v>
      </c>
      <c r="B74" s="48" t="s">
        <v>415</v>
      </c>
      <c r="C74" s="36">
        <v>3029</v>
      </c>
      <c r="D74" s="36">
        <v>2916</v>
      </c>
      <c r="E74" s="36"/>
      <c r="F74" s="36"/>
      <c r="G74" s="36"/>
      <c r="H74" s="36">
        <v>3029</v>
      </c>
      <c r="I74" s="36">
        <v>2916</v>
      </c>
    </row>
    <row r="75" spans="1:9" ht="15.75">
      <c r="A75" s="43" t="s">
        <v>140</v>
      </c>
      <c r="B75" s="48" t="s">
        <v>415</v>
      </c>
      <c r="C75" s="36"/>
      <c r="D75" s="36"/>
      <c r="E75" s="36"/>
      <c r="F75" s="36"/>
      <c r="G75" s="36"/>
      <c r="H75" s="36"/>
      <c r="I75" s="36"/>
    </row>
    <row r="76" spans="1:9" ht="15.75">
      <c r="A76" s="21" t="s">
        <v>141</v>
      </c>
      <c r="B76" s="39" t="s">
        <v>142</v>
      </c>
      <c r="C76" s="36">
        <f>SUM(C63:C75)</f>
        <v>4950</v>
      </c>
      <c r="D76" s="36">
        <f>SUM(D63:D75)</f>
        <v>5033</v>
      </c>
      <c r="E76" s="36">
        <f>SUM(E63:E75)</f>
        <v>600</v>
      </c>
      <c r="F76" s="36">
        <f>SUM(F63:F75)</f>
        <v>600</v>
      </c>
      <c r="G76" s="36"/>
      <c r="H76" s="36">
        <f>SUM(H63:H75)</f>
        <v>5550</v>
      </c>
      <c r="I76" s="36">
        <f>SUM(I63:I75)</f>
        <v>5633</v>
      </c>
    </row>
    <row r="77" spans="1:9" ht="15.75">
      <c r="A77" s="22" t="s">
        <v>143</v>
      </c>
      <c r="B77" s="39"/>
      <c r="C77" s="36">
        <v>37598</v>
      </c>
      <c r="D77" s="36">
        <v>37598</v>
      </c>
      <c r="E77" s="36">
        <v>600</v>
      </c>
      <c r="F77" s="36">
        <v>600</v>
      </c>
      <c r="G77" s="36"/>
      <c r="H77" s="36">
        <v>38198</v>
      </c>
      <c r="I77" s="36">
        <v>38198</v>
      </c>
    </row>
    <row r="78" spans="1:9" ht="15.75">
      <c r="A78" s="44" t="s">
        <v>144</v>
      </c>
      <c r="B78" s="37" t="s">
        <v>145</v>
      </c>
      <c r="C78" s="36"/>
      <c r="D78" s="36"/>
      <c r="E78" s="36"/>
      <c r="F78" s="36"/>
      <c r="G78" s="36"/>
      <c r="H78" s="36"/>
      <c r="I78" s="36"/>
    </row>
    <row r="79" spans="1:9" ht="15.75">
      <c r="A79" s="44" t="s">
        <v>146</v>
      </c>
      <c r="B79" s="37" t="s">
        <v>147</v>
      </c>
      <c r="C79" s="36"/>
      <c r="D79" s="36"/>
      <c r="E79" s="36"/>
      <c r="F79" s="36"/>
      <c r="G79" s="36"/>
      <c r="H79" s="36"/>
      <c r="I79" s="36"/>
    </row>
    <row r="80" spans="1:9" ht="15.75">
      <c r="A80" s="44" t="s">
        <v>148</v>
      </c>
      <c r="B80" s="37" t="s">
        <v>149</v>
      </c>
      <c r="C80" s="36"/>
      <c r="D80" s="36"/>
      <c r="E80" s="36"/>
      <c r="F80" s="36"/>
      <c r="G80" s="36"/>
      <c r="H80" s="36"/>
      <c r="I80" s="36"/>
    </row>
    <row r="81" spans="1:9" ht="15.75">
      <c r="A81" s="44" t="s">
        <v>150</v>
      </c>
      <c r="B81" s="37" t="s">
        <v>151</v>
      </c>
      <c r="C81" s="36">
        <v>1844</v>
      </c>
      <c r="D81" s="36">
        <v>1844</v>
      </c>
      <c r="E81" s="36"/>
      <c r="F81" s="36"/>
      <c r="G81" s="36"/>
      <c r="H81" s="36">
        <v>1844</v>
      </c>
      <c r="I81" s="36">
        <v>1844</v>
      </c>
    </row>
    <row r="82" spans="1:9" ht="15.75">
      <c r="A82" s="14" t="s">
        <v>152</v>
      </c>
      <c r="B82" s="37" t="s">
        <v>153</v>
      </c>
      <c r="C82" s="36"/>
      <c r="D82" s="36"/>
      <c r="E82" s="36"/>
      <c r="F82" s="36"/>
      <c r="G82" s="36"/>
      <c r="H82" s="36"/>
      <c r="I82" s="36"/>
    </row>
    <row r="83" spans="1:9" ht="15.75">
      <c r="A83" s="14" t="s">
        <v>154</v>
      </c>
      <c r="B83" s="37" t="s">
        <v>155</v>
      </c>
      <c r="C83" s="36"/>
      <c r="D83" s="36"/>
      <c r="E83" s="36"/>
      <c r="F83" s="36"/>
      <c r="G83" s="36"/>
      <c r="H83" s="36"/>
      <c r="I83" s="36"/>
    </row>
    <row r="84" spans="1:9" ht="15.75">
      <c r="A84" s="14" t="s">
        <v>156</v>
      </c>
      <c r="B84" s="37" t="s">
        <v>157</v>
      </c>
      <c r="C84" s="36">
        <v>498</v>
      </c>
      <c r="D84" s="36">
        <v>498</v>
      </c>
      <c r="E84" s="36"/>
      <c r="F84" s="36"/>
      <c r="G84" s="36"/>
      <c r="H84" s="36">
        <v>498</v>
      </c>
      <c r="I84" s="36">
        <v>498</v>
      </c>
    </row>
    <row r="85" spans="1:9" ht="15.75">
      <c r="A85" s="13" t="s">
        <v>158</v>
      </c>
      <c r="B85" s="39" t="s">
        <v>159</v>
      </c>
      <c r="C85" s="36">
        <f>SUM(C78:C84)</f>
        <v>2342</v>
      </c>
      <c r="D85" s="36">
        <f>SUM(D78:D84)</f>
        <v>2342</v>
      </c>
      <c r="E85" s="36"/>
      <c r="F85" s="36"/>
      <c r="G85" s="36"/>
      <c r="H85" s="36">
        <f>SUM(H78:H84)</f>
        <v>2342</v>
      </c>
      <c r="I85" s="36">
        <f>SUM(I78:I84)</f>
        <v>2342</v>
      </c>
    </row>
    <row r="86" spans="1:9" ht="15.75">
      <c r="A86" s="20" t="s">
        <v>160</v>
      </c>
      <c r="B86" s="37" t="s">
        <v>161</v>
      </c>
      <c r="C86" s="36">
        <v>866</v>
      </c>
      <c r="D86" s="36">
        <v>866</v>
      </c>
      <c r="E86" s="36"/>
      <c r="F86" s="36"/>
      <c r="G86" s="36"/>
      <c r="H86" s="36">
        <v>866</v>
      </c>
      <c r="I86" s="36">
        <v>866</v>
      </c>
    </row>
    <row r="87" spans="1:9" ht="15.75">
      <c r="A87" s="20" t="s">
        <v>162</v>
      </c>
      <c r="B87" s="37" t="s">
        <v>163</v>
      </c>
      <c r="C87" s="36"/>
      <c r="D87" s="36"/>
      <c r="E87" s="36"/>
      <c r="F87" s="36"/>
      <c r="G87" s="36"/>
      <c r="H87" s="36"/>
      <c r="I87" s="36"/>
    </row>
    <row r="88" spans="1:9" ht="15.75">
      <c r="A88" s="20" t="s">
        <v>164</v>
      </c>
      <c r="B88" s="37" t="s">
        <v>165</v>
      </c>
      <c r="C88" s="36"/>
      <c r="D88" s="36"/>
      <c r="E88" s="36"/>
      <c r="F88" s="36"/>
      <c r="G88" s="36"/>
      <c r="H88" s="36"/>
      <c r="I88" s="36"/>
    </row>
    <row r="89" spans="1:9" ht="15.75">
      <c r="A89" s="20" t="s">
        <v>166</v>
      </c>
      <c r="B89" s="37" t="s">
        <v>167</v>
      </c>
      <c r="C89" s="36">
        <v>234</v>
      </c>
      <c r="D89" s="36">
        <v>234</v>
      </c>
      <c r="E89" s="36"/>
      <c r="F89" s="36"/>
      <c r="G89" s="36"/>
      <c r="H89" s="36">
        <v>234</v>
      </c>
      <c r="I89" s="36">
        <v>234</v>
      </c>
    </row>
    <row r="90" spans="1:9" ht="15.75">
      <c r="A90" s="21" t="s">
        <v>168</v>
      </c>
      <c r="B90" s="39" t="s">
        <v>169</v>
      </c>
      <c r="C90" s="36">
        <f>SUM(C86:C89)</f>
        <v>1100</v>
      </c>
      <c r="D90" s="36">
        <f>SUM(D86:D89)</f>
        <v>1100</v>
      </c>
      <c r="E90" s="36"/>
      <c r="F90" s="36"/>
      <c r="G90" s="36"/>
      <c r="H90" s="36">
        <f>SUM(H86:H89)</f>
        <v>1100</v>
      </c>
      <c r="I90" s="36">
        <f>SUM(I86:I89)</f>
        <v>1100</v>
      </c>
    </row>
    <row r="91" spans="1:9" ht="15.75">
      <c r="A91" s="20" t="s">
        <v>170</v>
      </c>
      <c r="B91" s="37" t="s">
        <v>171</v>
      </c>
      <c r="C91" s="36"/>
      <c r="D91" s="36"/>
      <c r="E91" s="36"/>
      <c r="F91" s="36"/>
      <c r="G91" s="36"/>
      <c r="H91" s="36"/>
      <c r="I91" s="36"/>
    </row>
    <row r="92" spans="1:9" ht="15.75">
      <c r="A92" s="20" t="s">
        <v>172</v>
      </c>
      <c r="B92" s="37" t="s">
        <v>173</v>
      </c>
      <c r="C92" s="36"/>
      <c r="D92" s="36"/>
      <c r="E92" s="36"/>
      <c r="F92" s="36"/>
      <c r="G92" s="36"/>
      <c r="H92" s="36"/>
      <c r="I92" s="36"/>
    </row>
    <row r="93" spans="1:9" ht="15.75">
      <c r="A93" s="20" t="s">
        <v>174</v>
      </c>
      <c r="B93" s="37" t="s">
        <v>175</v>
      </c>
      <c r="C93" s="36"/>
      <c r="D93" s="36"/>
      <c r="E93" s="36"/>
      <c r="F93" s="36"/>
      <c r="G93" s="36"/>
      <c r="H93" s="36"/>
      <c r="I93" s="36"/>
    </row>
    <row r="94" spans="1:9" ht="15.75">
      <c r="A94" s="20" t="s">
        <v>176</v>
      </c>
      <c r="B94" s="37" t="s">
        <v>177</v>
      </c>
      <c r="C94" s="36"/>
      <c r="D94" s="36"/>
      <c r="E94" s="36"/>
      <c r="F94" s="36"/>
      <c r="G94" s="36"/>
      <c r="H94" s="36"/>
      <c r="I94" s="36"/>
    </row>
    <row r="95" spans="1:9" ht="15.75">
      <c r="A95" s="20" t="s">
        <v>178</v>
      </c>
      <c r="B95" s="37" t="s">
        <v>179</v>
      </c>
      <c r="C95" s="36"/>
      <c r="D95" s="36"/>
      <c r="E95" s="36"/>
      <c r="F95" s="36"/>
      <c r="G95" s="36"/>
      <c r="H95" s="36"/>
      <c r="I95" s="36"/>
    </row>
    <row r="96" spans="1:9" ht="15.75">
      <c r="A96" s="20" t="s">
        <v>180</v>
      </c>
      <c r="B96" s="37" t="s">
        <v>181</v>
      </c>
      <c r="C96" s="36"/>
      <c r="D96" s="36"/>
      <c r="E96" s="36"/>
      <c r="F96" s="36"/>
      <c r="G96" s="36"/>
      <c r="H96" s="36"/>
      <c r="I96" s="36"/>
    </row>
    <row r="97" spans="1:9" ht="15.75">
      <c r="A97" s="20" t="s">
        <v>182</v>
      </c>
      <c r="B97" s="37" t="s">
        <v>183</v>
      </c>
      <c r="C97" s="36"/>
      <c r="D97" s="36"/>
      <c r="E97" s="36"/>
      <c r="F97" s="36"/>
      <c r="G97" s="36"/>
      <c r="H97" s="36"/>
      <c r="I97" s="36"/>
    </row>
    <row r="98" spans="1:9" ht="15.75">
      <c r="A98" s="20" t="s">
        <v>184</v>
      </c>
      <c r="B98" s="37" t="s">
        <v>185</v>
      </c>
      <c r="C98" s="36"/>
      <c r="D98" s="36"/>
      <c r="E98" s="36"/>
      <c r="F98" s="36"/>
      <c r="G98" s="36"/>
      <c r="H98" s="36"/>
      <c r="I98" s="36"/>
    </row>
    <row r="99" spans="1:9" ht="15.75">
      <c r="A99" s="21" t="s">
        <v>186</v>
      </c>
      <c r="B99" s="39" t="s">
        <v>187</v>
      </c>
      <c r="C99" s="36"/>
      <c r="D99" s="36"/>
      <c r="E99" s="36"/>
      <c r="F99" s="36"/>
      <c r="G99" s="36"/>
      <c r="H99" s="36"/>
      <c r="I99" s="36"/>
    </row>
    <row r="100" spans="1:9" ht="15.75">
      <c r="A100" s="22" t="s">
        <v>188</v>
      </c>
      <c r="B100" s="39"/>
      <c r="C100" s="36">
        <v>3442</v>
      </c>
      <c r="D100" s="36">
        <v>3442</v>
      </c>
      <c r="E100" s="36"/>
      <c r="F100" s="36"/>
      <c r="G100" s="36"/>
      <c r="H100" s="36">
        <v>3442</v>
      </c>
      <c r="I100" s="36">
        <v>3442</v>
      </c>
    </row>
    <row r="101" spans="1:9" ht="15.75">
      <c r="A101" s="25" t="s">
        <v>189</v>
      </c>
      <c r="B101" s="45" t="s">
        <v>190</v>
      </c>
      <c r="C101" s="36">
        <f>SUM(C27,C28,C53,C62,C76,C85,C90,C99)</f>
        <v>108649</v>
      </c>
      <c r="D101" s="36">
        <f>SUM(D27,D28,D53,D62,D76,D85,D90,D99)</f>
        <v>106735</v>
      </c>
      <c r="E101" s="36">
        <f>SUM(E76)</f>
        <v>600</v>
      </c>
      <c r="F101" s="36">
        <f>SUM(F76)</f>
        <v>600</v>
      </c>
      <c r="G101" s="36"/>
      <c r="H101" s="36">
        <f>SUM(H27,H28,H53,H62,H76,H85,H90,H99)</f>
        <v>109249</v>
      </c>
      <c r="I101" s="36">
        <f>SUM(I27,I28,I53,I62,I76,I85,I90,I99)</f>
        <v>107335</v>
      </c>
    </row>
    <row r="102" spans="1:27" ht="15.75">
      <c r="A102" s="20" t="s">
        <v>191</v>
      </c>
      <c r="B102" s="10" t="s">
        <v>192</v>
      </c>
      <c r="C102" s="20"/>
      <c r="D102" s="20"/>
      <c r="E102" s="20"/>
      <c r="F102" s="20"/>
      <c r="G102" s="20"/>
      <c r="H102" s="20"/>
      <c r="I102" s="20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2"/>
      <c r="AA102" s="2"/>
    </row>
    <row r="103" spans="1:27" ht="15.75">
      <c r="A103" s="20" t="s">
        <v>193</v>
      </c>
      <c r="B103" s="10" t="s">
        <v>194</v>
      </c>
      <c r="C103" s="20"/>
      <c r="D103" s="20"/>
      <c r="E103" s="20"/>
      <c r="F103" s="20"/>
      <c r="G103" s="20"/>
      <c r="H103" s="20"/>
      <c r="I103" s="20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2"/>
      <c r="AA103" s="2"/>
    </row>
    <row r="104" spans="1:27" ht="15.75">
      <c r="A104" s="20" t="s">
        <v>195</v>
      </c>
      <c r="B104" s="10" t="s">
        <v>196</v>
      </c>
      <c r="C104" s="20"/>
      <c r="D104" s="20"/>
      <c r="E104" s="20"/>
      <c r="F104" s="20"/>
      <c r="G104" s="20"/>
      <c r="H104" s="20"/>
      <c r="I104" s="20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2"/>
      <c r="AA104" s="2"/>
    </row>
    <row r="105" spans="1:27" ht="15.75">
      <c r="A105" s="21" t="s">
        <v>197</v>
      </c>
      <c r="B105" s="12" t="s">
        <v>198</v>
      </c>
      <c r="C105" s="21"/>
      <c r="D105" s="21"/>
      <c r="E105" s="21"/>
      <c r="F105" s="21"/>
      <c r="G105" s="21"/>
      <c r="H105" s="21"/>
      <c r="I105" s="21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2"/>
      <c r="AA105" s="2"/>
    </row>
    <row r="106" spans="1:27" ht="15.75">
      <c r="A106" s="28" t="s">
        <v>199</v>
      </c>
      <c r="B106" s="10" t="s">
        <v>200</v>
      </c>
      <c r="C106" s="28"/>
      <c r="D106" s="28"/>
      <c r="E106" s="28"/>
      <c r="F106" s="28"/>
      <c r="G106" s="28"/>
      <c r="H106" s="28"/>
      <c r="I106" s="28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2"/>
      <c r="AA106" s="2"/>
    </row>
    <row r="107" spans="1:27" ht="15.75">
      <c r="A107" s="28" t="s">
        <v>201</v>
      </c>
      <c r="B107" s="10" t="s">
        <v>202</v>
      </c>
      <c r="C107" s="28"/>
      <c r="D107" s="28"/>
      <c r="E107" s="28"/>
      <c r="F107" s="28"/>
      <c r="G107" s="28"/>
      <c r="H107" s="28"/>
      <c r="I107" s="28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2"/>
      <c r="AA107" s="2"/>
    </row>
    <row r="108" spans="1:27" ht="15.75">
      <c r="A108" s="20" t="s">
        <v>203</v>
      </c>
      <c r="B108" s="10" t="s">
        <v>204</v>
      </c>
      <c r="C108" s="20"/>
      <c r="D108" s="20"/>
      <c r="E108" s="20"/>
      <c r="F108" s="20"/>
      <c r="G108" s="20"/>
      <c r="H108" s="20"/>
      <c r="I108" s="20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2"/>
      <c r="AA108" s="2"/>
    </row>
    <row r="109" spans="1:27" ht="15.75">
      <c r="A109" s="20" t="s">
        <v>205</v>
      </c>
      <c r="B109" s="10" t="s">
        <v>206</v>
      </c>
      <c r="C109" s="20"/>
      <c r="D109" s="20"/>
      <c r="E109" s="20"/>
      <c r="F109" s="20"/>
      <c r="G109" s="20"/>
      <c r="H109" s="20"/>
      <c r="I109" s="20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2"/>
      <c r="AA109" s="2"/>
    </row>
    <row r="110" spans="1:27" ht="15.75">
      <c r="A110" s="29" t="s">
        <v>207</v>
      </c>
      <c r="B110" s="12" t="s">
        <v>208</v>
      </c>
      <c r="C110" s="29"/>
      <c r="D110" s="29"/>
      <c r="E110" s="29"/>
      <c r="F110" s="29"/>
      <c r="G110" s="29"/>
      <c r="H110" s="29"/>
      <c r="I110" s="29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2"/>
      <c r="AA110" s="2"/>
    </row>
    <row r="111" spans="1:27" ht="15.75">
      <c r="A111" s="28" t="s">
        <v>209</v>
      </c>
      <c r="B111" s="10" t="s">
        <v>210</v>
      </c>
      <c r="C111" s="28"/>
      <c r="D111" s="28"/>
      <c r="E111" s="28"/>
      <c r="F111" s="28"/>
      <c r="G111" s="28"/>
      <c r="H111" s="28"/>
      <c r="I111" s="28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2"/>
      <c r="AA111" s="2"/>
    </row>
    <row r="112" spans="1:27" ht="15.75">
      <c r="A112" s="28" t="s">
        <v>211</v>
      </c>
      <c r="B112" s="10" t="s">
        <v>212</v>
      </c>
      <c r="C112" s="28"/>
      <c r="D112" s="46">
        <v>2203</v>
      </c>
      <c r="E112" s="28"/>
      <c r="F112" s="28"/>
      <c r="G112" s="28"/>
      <c r="H112" s="28"/>
      <c r="I112" s="46">
        <v>2203</v>
      </c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2"/>
      <c r="AA112" s="2"/>
    </row>
    <row r="113" spans="1:27" ht="15.75">
      <c r="A113" s="29" t="s">
        <v>213</v>
      </c>
      <c r="B113" s="12" t="s">
        <v>214</v>
      </c>
      <c r="C113" s="28"/>
      <c r="D113" s="28"/>
      <c r="E113" s="28"/>
      <c r="F113" s="28"/>
      <c r="G113" s="28"/>
      <c r="H113" s="28"/>
      <c r="I113" s="28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2"/>
      <c r="AA113" s="2"/>
    </row>
    <row r="114" spans="1:27" ht="15.75">
      <c r="A114" s="28" t="s">
        <v>215</v>
      </c>
      <c r="B114" s="10" t="s">
        <v>216</v>
      </c>
      <c r="C114" s="28"/>
      <c r="D114" s="28"/>
      <c r="E114" s="28"/>
      <c r="F114" s="28"/>
      <c r="G114" s="28"/>
      <c r="H114" s="28"/>
      <c r="I114" s="28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2"/>
      <c r="AA114" s="2"/>
    </row>
    <row r="115" spans="1:27" ht="15.75">
      <c r="A115" s="28" t="s">
        <v>217</v>
      </c>
      <c r="B115" s="10" t="s">
        <v>218</v>
      </c>
      <c r="C115" s="28"/>
      <c r="D115" s="28"/>
      <c r="E115" s="28"/>
      <c r="F115" s="28"/>
      <c r="G115" s="28"/>
      <c r="H115" s="28"/>
      <c r="I115" s="28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2"/>
      <c r="AA115" s="2"/>
    </row>
    <row r="116" spans="1:27" ht="15.75">
      <c r="A116" s="28" t="s">
        <v>219</v>
      </c>
      <c r="B116" s="10" t="s">
        <v>220</v>
      </c>
      <c r="C116" s="28"/>
      <c r="D116" s="28"/>
      <c r="E116" s="28"/>
      <c r="F116" s="28"/>
      <c r="G116" s="28"/>
      <c r="H116" s="28"/>
      <c r="I116" s="28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2"/>
      <c r="AA116" s="2"/>
    </row>
    <row r="117" spans="1:27" ht="15.75">
      <c r="A117" s="29" t="s">
        <v>221</v>
      </c>
      <c r="B117" s="12" t="s">
        <v>222</v>
      </c>
      <c r="C117" s="29"/>
      <c r="D117" s="47">
        <f>SUM(D112)</f>
        <v>2203</v>
      </c>
      <c r="E117" s="29"/>
      <c r="F117" s="29"/>
      <c r="G117" s="29"/>
      <c r="H117" s="29"/>
      <c r="I117" s="47">
        <f>SUM(I112)</f>
        <v>2203</v>
      </c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2"/>
      <c r="AA117" s="2"/>
    </row>
    <row r="118" spans="1:27" ht="15.75">
      <c r="A118" s="28" t="s">
        <v>223</v>
      </c>
      <c r="B118" s="10" t="s">
        <v>224</v>
      </c>
      <c r="C118" s="28"/>
      <c r="D118" s="28"/>
      <c r="E118" s="28"/>
      <c r="F118" s="28"/>
      <c r="G118" s="28"/>
      <c r="H118" s="28"/>
      <c r="I118" s="28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2"/>
      <c r="AA118" s="2"/>
    </row>
    <row r="119" spans="1:27" ht="15.75">
      <c r="A119" s="20" t="s">
        <v>225</v>
      </c>
      <c r="B119" s="10" t="s">
        <v>226</v>
      </c>
      <c r="C119" s="20"/>
      <c r="D119" s="20"/>
      <c r="E119" s="20"/>
      <c r="F119" s="20"/>
      <c r="G119" s="20"/>
      <c r="H119" s="20"/>
      <c r="I119" s="20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2"/>
      <c r="AA119" s="2"/>
    </row>
    <row r="120" spans="1:27" ht="15.75">
      <c r="A120" s="28" t="s">
        <v>227</v>
      </c>
      <c r="B120" s="10" t="s">
        <v>228</v>
      </c>
      <c r="C120" s="28"/>
      <c r="D120" s="28"/>
      <c r="E120" s="28"/>
      <c r="F120" s="28"/>
      <c r="G120" s="28"/>
      <c r="H120" s="28"/>
      <c r="I120" s="28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2"/>
      <c r="AA120" s="2"/>
    </row>
    <row r="121" spans="1:27" ht="15.75">
      <c r="A121" s="28" t="s">
        <v>229</v>
      </c>
      <c r="B121" s="10" t="s">
        <v>230</v>
      </c>
      <c r="C121" s="28"/>
      <c r="D121" s="28"/>
      <c r="E121" s="28"/>
      <c r="F121" s="28"/>
      <c r="G121" s="28"/>
      <c r="H121" s="28"/>
      <c r="I121" s="28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2"/>
      <c r="AA121" s="2"/>
    </row>
    <row r="122" spans="1:27" ht="15.75">
      <c r="A122" s="29" t="s">
        <v>231</v>
      </c>
      <c r="B122" s="12" t="s">
        <v>232</v>
      </c>
      <c r="C122" s="29"/>
      <c r="D122" s="29"/>
      <c r="E122" s="29"/>
      <c r="F122" s="29"/>
      <c r="G122" s="29"/>
      <c r="H122" s="29"/>
      <c r="I122" s="29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2"/>
      <c r="AA122" s="2"/>
    </row>
    <row r="123" spans="1:27" ht="15.75">
      <c r="A123" s="20" t="s">
        <v>233</v>
      </c>
      <c r="B123" s="10" t="s">
        <v>234</v>
      </c>
      <c r="C123" s="20"/>
      <c r="D123" s="20"/>
      <c r="E123" s="20"/>
      <c r="F123" s="20"/>
      <c r="G123" s="20"/>
      <c r="H123" s="20"/>
      <c r="I123" s="20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2"/>
      <c r="AA123" s="2"/>
    </row>
    <row r="124" spans="1:27" ht="15.75">
      <c r="A124" s="30" t="s">
        <v>235</v>
      </c>
      <c r="B124" s="31" t="s">
        <v>236</v>
      </c>
      <c r="C124" s="29"/>
      <c r="D124" s="47">
        <f>SUM(D117)</f>
        <v>2203</v>
      </c>
      <c r="E124" s="29"/>
      <c r="F124" s="29"/>
      <c r="G124" s="29"/>
      <c r="H124" s="29"/>
      <c r="I124" s="47">
        <f>SUM(I117)</f>
        <v>2203</v>
      </c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2"/>
      <c r="AA124" s="2"/>
    </row>
    <row r="125" spans="1:27" ht="15.75">
      <c r="A125" s="32" t="s">
        <v>237</v>
      </c>
      <c r="B125" s="33"/>
      <c r="C125" s="36">
        <f>SUM(C27,C28,C53,C62,C76,C85,C90,C99,C124)</f>
        <v>108649</v>
      </c>
      <c r="D125" s="36">
        <f>SUM(D27,D28,D53,D62,D76,D85,D90,D99,D124)</f>
        <v>108938</v>
      </c>
      <c r="E125" s="36">
        <v>600</v>
      </c>
      <c r="F125" s="36">
        <v>600</v>
      </c>
      <c r="G125" s="36"/>
      <c r="H125" s="36">
        <f>SUM(H27,H28,H53,H62,H76,H85,H90,H99,H124)</f>
        <v>109249</v>
      </c>
      <c r="I125" s="36">
        <f>SUM(I27,I28,I53,I62,I76,I85,I90,I99,I124)</f>
        <v>109538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2:27" ht="1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2:27" ht="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2:27" ht="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2:27" ht="1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2:27" ht="1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2:27" ht="1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2:27" ht="1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2:27" ht="1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2:27" ht="1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2:27" ht="1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2:27" ht="1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2:27" ht="1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2:27" ht="1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2:27" ht="1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2:27" ht="1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2:27" ht="1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2:27" ht="1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2:27" ht="1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2:27" ht="1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2:27" ht="1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2:27" ht="1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2:27" ht="1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2:27" ht="1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2:27" ht="1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2:27" ht="1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2:27" ht="1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2:27" ht="1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2:27" ht="1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2:27" ht="1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2:27" ht="1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2:27" ht="1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2:27" ht="1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2:27" ht="1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2:27" ht="1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2:27" ht="1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2:27" ht="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2:27" ht="1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2:27" ht="1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2:27" ht="1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2:27" ht="1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2:27" ht="1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2:27" ht="1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2:27" ht="1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2:27" ht="1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2:27" ht="1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2:27" ht="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2:27" ht="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2:27" ht="1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2:27" ht="1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</sheetData>
  <sheetProtection/>
  <mergeCells count="7">
    <mergeCell ref="A3:H3"/>
    <mergeCell ref="A4:H4"/>
    <mergeCell ref="C1:H1"/>
    <mergeCell ref="C7:D7"/>
    <mergeCell ref="E7:F7"/>
    <mergeCell ref="H7:I7"/>
    <mergeCell ref="C2:H2"/>
  </mergeCells>
  <printOptions headings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B2" sqref="B2:G2"/>
    </sheetView>
  </sheetViews>
  <sheetFormatPr defaultColWidth="9.140625" defaultRowHeight="15"/>
  <cols>
    <col min="1" max="1" width="27.8515625" style="0" customWidth="1"/>
    <col min="2" max="2" width="10.140625" style="0" customWidth="1"/>
    <col min="3" max="3" width="14.140625" style="0" customWidth="1"/>
    <col min="4" max="4" width="11.28125" style="0" customWidth="1"/>
    <col min="5" max="5" width="13.28125" style="0" customWidth="1"/>
    <col min="6" max="6" width="12.8515625" style="0" customWidth="1"/>
    <col min="7" max="7" width="14.57421875" style="0" customWidth="1"/>
  </cols>
  <sheetData>
    <row r="1" spans="2:7" s="7" customFormat="1" ht="15.75">
      <c r="B1" s="59" t="s">
        <v>431</v>
      </c>
      <c r="C1" s="59"/>
      <c r="D1" s="59"/>
      <c r="E1" s="59"/>
      <c r="F1" s="59"/>
      <c r="G1" s="60"/>
    </row>
    <row r="2" spans="2:7" s="7" customFormat="1" ht="15.75">
      <c r="B2" s="59" t="s">
        <v>423</v>
      </c>
      <c r="C2" s="59"/>
      <c r="D2" s="59"/>
      <c r="E2" s="59"/>
      <c r="F2" s="59"/>
      <c r="G2" s="60"/>
    </row>
    <row r="3" spans="1:6" s="7" customFormat="1" ht="24" customHeight="1">
      <c r="A3" s="61" t="s">
        <v>420</v>
      </c>
      <c r="B3" s="62"/>
      <c r="C3" s="62"/>
      <c r="D3" s="62"/>
      <c r="E3" s="62"/>
      <c r="F3" s="62"/>
    </row>
    <row r="4" spans="1:6" s="7" customFormat="1" ht="23.25" customHeight="1">
      <c r="A4" s="64" t="s">
        <v>412</v>
      </c>
      <c r="B4" s="62"/>
      <c r="C4" s="62"/>
      <c r="D4" s="62"/>
      <c r="E4" s="62"/>
      <c r="F4" s="62"/>
    </row>
    <row r="5" s="7" customFormat="1" ht="15.75">
      <c r="A5" s="15"/>
    </row>
    <row r="6" s="7" customFormat="1" ht="15.75"/>
    <row r="7" spans="1:7" s="7" customFormat="1" ht="47.25">
      <c r="A7" s="17" t="s">
        <v>2</v>
      </c>
      <c r="B7" s="9" t="s">
        <v>3</v>
      </c>
      <c r="C7" s="69" t="s">
        <v>1</v>
      </c>
      <c r="D7" s="70"/>
      <c r="E7" s="51" t="s">
        <v>411</v>
      </c>
      <c r="F7" s="71" t="s">
        <v>410</v>
      </c>
      <c r="G7" s="72"/>
    </row>
    <row r="8" spans="1:7" s="7" customFormat="1" ht="15.75">
      <c r="A8" s="11"/>
      <c r="B8" s="11"/>
      <c r="C8" s="53" t="s">
        <v>426</v>
      </c>
      <c r="D8" s="53" t="s">
        <v>430</v>
      </c>
      <c r="E8" s="53" t="s">
        <v>426</v>
      </c>
      <c r="F8" s="53" t="s">
        <v>426</v>
      </c>
      <c r="G8" s="53" t="s">
        <v>430</v>
      </c>
    </row>
    <row r="9" spans="1:7" s="7" customFormat="1" ht="15.75">
      <c r="A9" s="11"/>
      <c r="B9" s="11"/>
      <c r="C9" s="11"/>
      <c r="D9" s="11"/>
      <c r="E9" s="11"/>
      <c r="F9" s="11"/>
      <c r="G9" s="11"/>
    </row>
    <row r="10" spans="1:7" s="7" customFormat="1" ht="15.75">
      <c r="A10" s="11"/>
      <c r="B10" s="11"/>
      <c r="C10" s="11"/>
      <c r="D10" s="11"/>
      <c r="E10" s="11"/>
      <c r="F10" s="11"/>
      <c r="G10" s="11"/>
    </row>
    <row r="11" spans="1:7" s="7" customFormat="1" ht="15.75">
      <c r="A11" s="11"/>
      <c r="B11" s="11"/>
      <c r="C11" s="11"/>
      <c r="D11" s="11"/>
      <c r="E11" s="11"/>
      <c r="F11" s="11"/>
      <c r="G11" s="11"/>
    </row>
    <row r="12" spans="1:7" s="7" customFormat="1" ht="15.75">
      <c r="A12" s="21" t="s">
        <v>413</v>
      </c>
      <c r="B12" s="13" t="s">
        <v>415</v>
      </c>
      <c r="C12" s="8">
        <v>3029</v>
      </c>
      <c r="D12" s="8">
        <v>2916</v>
      </c>
      <c r="E12" s="8"/>
      <c r="F12" s="8">
        <v>3029</v>
      </c>
      <c r="G12" s="11">
        <v>2916</v>
      </c>
    </row>
    <row r="13" spans="1:7" s="7" customFormat="1" ht="15.75">
      <c r="A13" s="21"/>
      <c r="B13" s="13"/>
      <c r="C13" s="11"/>
      <c r="D13" s="11"/>
      <c r="E13" s="11"/>
      <c r="F13" s="11"/>
      <c r="G13" s="11"/>
    </row>
    <row r="14" spans="1:7" s="7" customFormat="1" ht="15.75">
      <c r="A14" s="21"/>
      <c r="B14" s="13"/>
      <c r="C14" s="11"/>
      <c r="D14" s="11"/>
      <c r="E14" s="11"/>
      <c r="F14" s="11"/>
      <c r="G14" s="11"/>
    </row>
    <row r="15" spans="1:7" s="7" customFormat="1" ht="15.75">
      <c r="A15" s="21"/>
      <c r="B15" s="13"/>
      <c r="C15" s="11"/>
      <c r="D15" s="11"/>
      <c r="E15" s="11"/>
      <c r="F15" s="11"/>
      <c r="G15" s="11"/>
    </row>
    <row r="16" spans="1:7" s="7" customFormat="1" ht="15.75">
      <c r="A16" s="21"/>
      <c r="B16" s="13"/>
      <c r="C16" s="11"/>
      <c r="D16" s="11"/>
      <c r="E16" s="11"/>
      <c r="F16" s="11"/>
      <c r="G16" s="11"/>
    </row>
    <row r="17" spans="1:7" s="7" customFormat="1" ht="15.75">
      <c r="A17" s="21" t="s">
        <v>414</v>
      </c>
      <c r="B17" s="13" t="s">
        <v>415</v>
      </c>
      <c r="C17" s="11"/>
      <c r="D17" s="11"/>
      <c r="E17" s="11"/>
      <c r="F17" s="11"/>
      <c r="G17" s="11"/>
    </row>
  </sheetData>
  <sheetProtection/>
  <mergeCells count="6">
    <mergeCell ref="A3:F3"/>
    <mergeCell ref="A4:F4"/>
    <mergeCell ref="C7:D7"/>
    <mergeCell ref="F7:G7"/>
    <mergeCell ref="B1:G1"/>
    <mergeCell ref="B2:G2"/>
  </mergeCells>
  <printOptions headings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zoomScale="115" zoomScaleNormal="115" zoomScalePageLayoutView="0" workbookViewId="0" topLeftCell="A85">
      <selection activeCell="I104" sqref="I104"/>
    </sheetView>
  </sheetViews>
  <sheetFormatPr defaultColWidth="9.140625" defaultRowHeight="15"/>
  <cols>
    <col min="1" max="1" width="92.57421875" style="0" customWidth="1"/>
    <col min="3" max="4" width="13.00390625" style="0" customWidth="1"/>
    <col min="5" max="5" width="12.8515625" style="0" customWidth="1"/>
    <col min="6" max="6" width="11.57421875" style="0" customWidth="1"/>
    <col min="7" max="7" width="12.7109375" style="0" customWidth="1"/>
    <col min="8" max="8" width="14.00390625" style="0" customWidth="1"/>
    <col min="9" max="9" width="12.421875" style="0" customWidth="1"/>
  </cols>
  <sheetData>
    <row r="1" spans="1:8" ht="15.75">
      <c r="A1" s="7"/>
      <c r="B1" s="59" t="s">
        <v>432</v>
      </c>
      <c r="C1" s="73"/>
      <c r="D1" s="73"/>
      <c r="E1" s="73"/>
      <c r="F1" s="73"/>
      <c r="G1" s="73"/>
      <c r="H1" s="73"/>
    </row>
    <row r="2" spans="1:8" ht="15.75">
      <c r="A2" s="7"/>
      <c r="B2" s="59" t="s">
        <v>424</v>
      </c>
      <c r="C2" s="73"/>
      <c r="D2" s="73"/>
      <c r="E2" s="73"/>
      <c r="F2" s="73"/>
      <c r="G2" s="73"/>
      <c r="H2" s="73"/>
    </row>
    <row r="3" spans="1:8" ht="24" customHeight="1">
      <c r="A3" s="61" t="s">
        <v>420</v>
      </c>
      <c r="B3" s="62"/>
      <c r="C3" s="62"/>
      <c r="D3" s="62"/>
      <c r="E3" s="62"/>
      <c r="F3" s="62"/>
      <c r="G3" s="62"/>
      <c r="H3" s="63"/>
    </row>
    <row r="4" spans="1:10" ht="24" customHeight="1">
      <c r="A4" s="64" t="s">
        <v>239</v>
      </c>
      <c r="B4" s="62"/>
      <c r="C4" s="62"/>
      <c r="D4" s="62"/>
      <c r="E4" s="62"/>
      <c r="F4" s="62"/>
      <c r="G4" s="62"/>
      <c r="H4" s="63"/>
      <c r="J4" s="6"/>
    </row>
    <row r="5" spans="1:8" ht="15.75">
      <c r="A5" s="15"/>
      <c r="B5" s="7"/>
      <c r="C5" s="7"/>
      <c r="D5" s="7"/>
      <c r="E5" s="7"/>
      <c r="F5" s="7"/>
      <c r="G5" s="7"/>
      <c r="H5" s="7"/>
    </row>
    <row r="6" spans="1:8" ht="15.75">
      <c r="A6" s="16" t="s">
        <v>1</v>
      </c>
      <c r="B6" s="7"/>
      <c r="C6" s="7"/>
      <c r="D6" s="7"/>
      <c r="E6" s="7"/>
      <c r="F6" s="7"/>
      <c r="G6" s="7"/>
      <c r="H6" s="7"/>
    </row>
    <row r="7" spans="1:9" ht="31.5" customHeight="1">
      <c r="A7" s="17" t="s">
        <v>2</v>
      </c>
      <c r="B7" s="9" t="s">
        <v>240</v>
      </c>
      <c r="C7" s="65" t="s">
        <v>4</v>
      </c>
      <c r="D7" s="66"/>
      <c r="E7" s="65" t="s">
        <v>5</v>
      </c>
      <c r="F7" s="66"/>
      <c r="G7" s="18" t="s">
        <v>6</v>
      </c>
      <c r="H7" s="67" t="s">
        <v>7</v>
      </c>
      <c r="I7" s="68"/>
    </row>
    <row r="8" spans="1:9" ht="15.75">
      <c r="A8" s="17"/>
      <c r="B8" s="9"/>
      <c r="C8" s="51" t="s">
        <v>426</v>
      </c>
      <c r="D8" s="51" t="s">
        <v>430</v>
      </c>
      <c r="E8" s="51" t="s">
        <v>426</v>
      </c>
      <c r="F8" s="51" t="s">
        <v>430</v>
      </c>
      <c r="G8" s="51" t="s">
        <v>426</v>
      </c>
      <c r="H8" s="52" t="s">
        <v>426</v>
      </c>
      <c r="I8" s="50" t="s">
        <v>427</v>
      </c>
    </row>
    <row r="9" spans="1:9" ht="15" customHeight="1">
      <c r="A9" s="19" t="s">
        <v>241</v>
      </c>
      <c r="B9" s="14" t="s">
        <v>242</v>
      </c>
      <c r="C9" s="11">
        <v>18354</v>
      </c>
      <c r="D9" s="11">
        <v>18354</v>
      </c>
      <c r="E9" s="11"/>
      <c r="F9" s="11"/>
      <c r="G9" s="11"/>
      <c r="H9" s="11">
        <v>18354</v>
      </c>
      <c r="I9" s="11">
        <v>18354</v>
      </c>
    </row>
    <row r="10" spans="1:9" ht="15" customHeight="1">
      <c r="A10" s="10" t="s">
        <v>243</v>
      </c>
      <c r="B10" s="14" t="s">
        <v>244</v>
      </c>
      <c r="C10" s="11">
        <v>24161</v>
      </c>
      <c r="D10" s="11">
        <v>24161</v>
      </c>
      <c r="E10" s="11"/>
      <c r="F10" s="11"/>
      <c r="G10" s="11"/>
      <c r="H10" s="11">
        <v>24161</v>
      </c>
      <c r="I10" s="11">
        <v>24161</v>
      </c>
    </row>
    <row r="11" spans="1:9" ht="15" customHeight="1">
      <c r="A11" s="10" t="s">
        <v>245</v>
      </c>
      <c r="B11" s="14" t="s">
        <v>246</v>
      </c>
      <c r="C11" s="11">
        <v>19718</v>
      </c>
      <c r="D11" s="11">
        <v>19718</v>
      </c>
      <c r="E11" s="11"/>
      <c r="F11" s="11"/>
      <c r="G11" s="11"/>
      <c r="H11" s="11">
        <v>19718</v>
      </c>
      <c r="I11" s="11">
        <v>19718</v>
      </c>
    </row>
    <row r="12" spans="1:9" ht="15" customHeight="1">
      <c r="A12" s="10" t="s">
        <v>247</v>
      </c>
      <c r="B12" s="14" t="s">
        <v>248</v>
      </c>
      <c r="C12" s="11">
        <v>1611</v>
      </c>
      <c r="D12" s="11">
        <v>1611</v>
      </c>
      <c r="E12" s="11"/>
      <c r="F12" s="11"/>
      <c r="G12" s="11"/>
      <c r="H12" s="11">
        <v>1611</v>
      </c>
      <c r="I12" s="11">
        <v>1611</v>
      </c>
    </row>
    <row r="13" spans="1:9" ht="15" customHeight="1">
      <c r="A13" s="10" t="s">
        <v>249</v>
      </c>
      <c r="B13" s="14" t="s">
        <v>250</v>
      </c>
      <c r="C13" s="11"/>
      <c r="D13" s="11">
        <v>6</v>
      </c>
      <c r="E13" s="11"/>
      <c r="F13" s="11"/>
      <c r="G13" s="11"/>
      <c r="H13" s="11"/>
      <c r="I13" s="11">
        <v>6</v>
      </c>
    </row>
    <row r="14" spans="1:9" ht="15" customHeight="1">
      <c r="A14" s="10" t="s">
        <v>251</v>
      </c>
      <c r="B14" s="14" t="s">
        <v>252</v>
      </c>
      <c r="C14" s="11"/>
      <c r="D14" s="11"/>
      <c r="E14" s="11"/>
      <c r="F14" s="11"/>
      <c r="G14" s="11"/>
      <c r="H14" s="11"/>
      <c r="I14" s="11"/>
    </row>
    <row r="15" spans="1:9" ht="15" customHeight="1">
      <c r="A15" s="12" t="s">
        <v>253</v>
      </c>
      <c r="B15" s="13" t="s">
        <v>254</v>
      </c>
      <c r="C15" s="11">
        <f>SUM(C9:C14)</f>
        <v>63844</v>
      </c>
      <c r="D15" s="11">
        <f>SUM(D9:D14)</f>
        <v>63850</v>
      </c>
      <c r="E15" s="11"/>
      <c r="F15" s="11"/>
      <c r="G15" s="11"/>
      <c r="H15" s="11">
        <f>SUM(H9:H14)</f>
        <v>63844</v>
      </c>
      <c r="I15" s="11">
        <f>SUM(I9:I14)</f>
        <v>63850</v>
      </c>
    </row>
    <row r="16" spans="1:9" ht="15" customHeight="1">
      <c r="A16" s="10" t="s">
        <v>255</v>
      </c>
      <c r="B16" s="14" t="s">
        <v>256</v>
      </c>
      <c r="C16" s="11"/>
      <c r="D16" s="11"/>
      <c r="E16" s="11"/>
      <c r="F16" s="11"/>
      <c r="G16" s="11"/>
      <c r="H16" s="11"/>
      <c r="I16" s="11"/>
    </row>
    <row r="17" spans="1:9" ht="15" customHeight="1">
      <c r="A17" s="10" t="s">
        <v>257</v>
      </c>
      <c r="B17" s="14" t="s">
        <v>258</v>
      </c>
      <c r="C17" s="11"/>
      <c r="D17" s="11"/>
      <c r="E17" s="11"/>
      <c r="F17" s="11"/>
      <c r="G17" s="11"/>
      <c r="H17" s="11"/>
      <c r="I17" s="11"/>
    </row>
    <row r="18" spans="1:9" ht="15" customHeight="1">
      <c r="A18" s="10" t="s">
        <v>259</v>
      </c>
      <c r="B18" s="14" t="s">
        <v>260</v>
      </c>
      <c r="C18" s="11"/>
      <c r="D18" s="11"/>
      <c r="E18" s="11"/>
      <c r="F18" s="11"/>
      <c r="G18" s="11"/>
      <c r="H18" s="11"/>
      <c r="I18" s="11"/>
    </row>
    <row r="19" spans="1:9" ht="15" customHeight="1">
      <c r="A19" s="10" t="s">
        <v>261</v>
      </c>
      <c r="B19" s="14" t="s">
        <v>262</v>
      </c>
      <c r="C19" s="11"/>
      <c r="D19" s="11"/>
      <c r="E19" s="11"/>
      <c r="F19" s="11"/>
      <c r="G19" s="11"/>
      <c r="H19" s="11"/>
      <c r="I19" s="11"/>
    </row>
    <row r="20" spans="1:9" ht="15" customHeight="1">
      <c r="A20" s="10" t="s">
        <v>263</v>
      </c>
      <c r="B20" s="14" t="s">
        <v>264</v>
      </c>
      <c r="C20" s="11">
        <v>25758</v>
      </c>
      <c r="D20" s="11">
        <v>25758</v>
      </c>
      <c r="E20" s="11"/>
      <c r="F20" s="11"/>
      <c r="G20" s="11"/>
      <c r="H20" s="11">
        <v>25758</v>
      </c>
      <c r="I20" s="11">
        <v>25758</v>
      </c>
    </row>
    <row r="21" spans="1:9" ht="15" customHeight="1">
      <c r="A21" s="12" t="s">
        <v>265</v>
      </c>
      <c r="B21" s="13" t="s">
        <v>266</v>
      </c>
      <c r="C21" s="11">
        <f>SUM(C15,C20)</f>
        <v>89602</v>
      </c>
      <c r="D21" s="11">
        <f>SUM(D15,D20)</f>
        <v>89608</v>
      </c>
      <c r="E21" s="11"/>
      <c r="F21" s="11"/>
      <c r="G21" s="11"/>
      <c r="H21" s="11">
        <f>SUM(H15,H20)</f>
        <v>89602</v>
      </c>
      <c r="I21" s="11">
        <f>SUM(I15,I20)</f>
        <v>89608</v>
      </c>
    </row>
    <row r="22" spans="1:9" ht="15" customHeight="1">
      <c r="A22" s="10" t="s">
        <v>267</v>
      </c>
      <c r="B22" s="14" t="s">
        <v>268</v>
      </c>
      <c r="C22" s="11"/>
      <c r="D22" s="11"/>
      <c r="E22" s="11"/>
      <c r="F22" s="11"/>
      <c r="G22" s="11"/>
      <c r="H22" s="11"/>
      <c r="I22" s="11"/>
    </row>
    <row r="23" spans="1:9" ht="15" customHeight="1">
      <c r="A23" s="10" t="s">
        <v>269</v>
      </c>
      <c r="B23" s="14" t="s">
        <v>270</v>
      </c>
      <c r="C23" s="11"/>
      <c r="D23" s="11"/>
      <c r="E23" s="11"/>
      <c r="F23" s="11"/>
      <c r="G23" s="11"/>
      <c r="H23" s="11"/>
      <c r="I23" s="11"/>
    </row>
    <row r="24" spans="1:9" ht="15" customHeight="1">
      <c r="A24" s="12" t="s">
        <v>271</v>
      </c>
      <c r="B24" s="13" t="s">
        <v>272</v>
      </c>
      <c r="C24" s="11"/>
      <c r="D24" s="11"/>
      <c r="E24" s="11"/>
      <c r="F24" s="11"/>
      <c r="G24" s="11"/>
      <c r="H24" s="11"/>
      <c r="I24" s="11"/>
    </row>
    <row r="25" spans="1:9" ht="15" customHeight="1">
      <c r="A25" s="10" t="s">
        <v>273</v>
      </c>
      <c r="B25" s="14" t="s">
        <v>274</v>
      </c>
      <c r="C25" s="11"/>
      <c r="D25" s="11"/>
      <c r="E25" s="11"/>
      <c r="F25" s="11"/>
      <c r="G25" s="11"/>
      <c r="H25" s="11"/>
      <c r="I25" s="11"/>
    </row>
    <row r="26" spans="1:9" ht="15" customHeight="1">
      <c r="A26" s="10" t="s">
        <v>275</v>
      </c>
      <c r="B26" s="14" t="s">
        <v>276</v>
      </c>
      <c r="C26" s="11"/>
      <c r="D26" s="11"/>
      <c r="E26" s="11"/>
      <c r="F26" s="11"/>
      <c r="G26" s="11"/>
      <c r="H26" s="11"/>
      <c r="I26" s="11"/>
    </row>
    <row r="27" spans="1:9" ht="15" customHeight="1">
      <c r="A27" s="10" t="s">
        <v>277</v>
      </c>
      <c r="B27" s="14" t="s">
        <v>278</v>
      </c>
      <c r="C27" s="11">
        <v>520</v>
      </c>
      <c r="D27" s="11">
        <v>520</v>
      </c>
      <c r="E27" s="11"/>
      <c r="F27" s="11"/>
      <c r="G27" s="11"/>
      <c r="H27" s="11">
        <v>520</v>
      </c>
      <c r="I27" s="11">
        <v>520</v>
      </c>
    </row>
    <row r="28" spans="1:9" ht="15" customHeight="1">
      <c r="A28" s="10" t="s">
        <v>279</v>
      </c>
      <c r="B28" s="14" t="s">
        <v>280</v>
      </c>
      <c r="C28" s="11"/>
      <c r="D28" s="11"/>
      <c r="E28" s="11"/>
      <c r="F28" s="11"/>
      <c r="G28" s="11"/>
      <c r="H28" s="11"/>
      <c r="I28" s="11"/>
    </row>
    <row r="29" spans="1:9" ht="15" customHeight="1">
      <c r="A29" s="10" t="s">
        <v>281</v>
      </c>
      <c r="B29" s="14" t="s">
        <v>282</v>
      </c>
      <c r="C29" s="11"/>
      <c r="D29" s="11"/>
      <c r="E29" s="11"/>
      <c r="F29" s="11"/>
      <c r="G29" s="11"/>
      <c r="H29" s="11"/>
      <c r="I29" s="11"/>
    </row>
    <row r="30" spans="1:9" ht="15" customHeight="1">
      <c r="A30" s="10" t="s">
        <v>283</v>
      </c>
      <c r="B30" s="14" t="s">
        <v>284</v>
      </c>
      <c r="C30" s="11"/>
      <c r="D30" s="11"/>
      <c r="E30" s="11"/>
      <c r="F30" s="11"/>
      <c r="G30" s="11"/>
      <c r="H30" s="11"/>
      <c r="I30" s="11"/>
    </row>
    <row r="31" spans="1:9" ht="15" customHeight="1">
      <c r="A31" s="10" t="s">
        <v>285</v>
      </c>
      <c r="B31" s="14" t="s">
        <v>286</v>
      </c>
      <c r="C31" s="11">
        <v>2400</v>
      </c>
      <c r="D31" s="11">
        <v>2400</v>
      </c>
      <c r="E31" s="11"/>
      <c r="F31" s="11"/>
      <c r="G31" s="11"/>
      <c r="H31" s="11">
        <v>2400</v>
      </c>
      <c r="I31" s="11">
        <v>2400</v>
      </c>
    </row>
    <row r="32" spans="1:9" ht="15" customHeight="1">
      <c r="A32" s="10" t="s">
        <v>287</v>
      </c>
      <c r="B32" s="14" t="s">
        <v>288</v>
      </c>
      <c r="C32" s="11"/>
      <c r="D32" s="11"/>
      <c r="E32" s="11"/>
      <c r="F32" s="11"/>
      <c r="G32" s="11"/>
      <c r="H32" s="11"/>
      <c r="I32" s="11"/>
    </row>
    <row r="33" spans="1:9" ht="15" customHeight="1">
      <c r="A33" s="12" t="s">
        <v>289</v>
      </c>
      <c r="B33" s="13" t="s">
        <v>290</v>
      </c>
      <c r="C33" s="11">
        <f>SUM(C28:C32)</f>
        <v>2400</v>
      </c>
      <c r="D33" s="11">
        <f>SUM(D28:D32)</f>
        <v>2400</v>
      </c>
      <c r="E33" s="11"/>
      <c r="F33" s="11"/>
      <c r="G33" s="11"/>
      <c r="H33" s="11">
        <f>SUM(H28:H32)</f>
        <v>2400</v>
      </c>
      <c r="I33" s="11">
        <f>SUM(I28:I32)</f>
        <v>2400</v>
      </c>
    </row>
    <row r="34" spans="1:9" ht="15" customHeight="1">
      <c r="A34" s="10" t="s">
        <v>291</v>
      </c>
      <c r="B34" s="14" t="s">
        <v>292</v>
      </c>
      <c r="C34" s="11">
        <v>100</v>
      </c>
      <c r="D34" s="11">
        <v>100</v>
      </c>
      <c r="E34" s="11"/>
      <c r="F34" s="11"/>
      <c r="G34" s="11"/>
      <c r="H34" s="11">
        <v>100</v>
      </c>
      <c r="I34" s="11">
        <v>100</v>
      </c>
    </row>
    <row r="35" spans="1:9" ht="15" customHeight="1">
      <c r="A35" s="12" t="s">
        <v>293</v>
      </c>
      <c r="B35" s="13" t="s">
        <v>294</v>
      </c>
      <c r="C35" s="11">
        <f>SUM(C24,C25,C26,C27,C33,C34)</f>
        <v>3020</v>
      </c>
      <c r="D35" s="11">
        <f>SUM(D24,D25,D26,D27,D33,D34)</f>
        <v>3020</v>
      </c>
      <c r="E35" s="11"/>
      <c r="F35" s="11"/>
      <c r="G35" s="11"/>
      <c r="H35" s="11">
        <f>SUM(H24,H25,H26,H27,H33,H34)</f>
        <v>3020</v>
      </c>
      <c r="I35" s="11">
        <f>SUM(I24,I25,I26,I27,I33,I34)</f>
        <v>3020</v>
      </c>
    </row>
    <row r="36" spans="1:9" ht="15" customHeight="1">
      <c r="A36" s="20" t="s">
        <v>295</v>
      </c>
      <c r="B36" s="14" t="s">
        <v>296</v>
      </c>
      <c r="C36" s="11">
        <v>850</v>
      </c>
      <c r="D36" s="11">
        <v>850</v>
      </c>
      <c r="E36" s="11"/>
      <c r="F36" s="11"/>
      <c r="G36" s="11"/>
      <c r="H36" s="11">
        <v>850</v>
      </c>
      <c r="I36" s="11">
        <v>850</v>
      </c>
    </row>
    <row r="37" spans="1:9" ht="15" customHeight="1">
      <c r="A37" s="20" t="s">
        <v>297</v>
      </c>
      <c r="B37" s="14" t="s">
        <v>298</v>
      </c>
      <c r="C37" s="11">
        <v>1100</v>
      </c>
      <c r="D37" s="11">
        <v>1100</v>
      </c>
      <c r="E37" s="11">
        <v>1377</v>
      </c>
      <c r="F37" s="11">
        <v>1377</v>
      </c>
      <c r="G37" s="11"/>
      <c r="H37" s="11">
        <v>2477</v>
      </c>
      <c r="I37" s="11">
        <v>2477</v>
      </c>
    </row>
    <row r="38" spans="1:9" ht="15" customHeight="1">
      <c r="A38" s="20" t="s">
        <v>299</v>
      </c>
      <c r="B38" s="14" t="s">
        <v>300</v>
      </c>
      <c r="C38" s="11">
        <v>800</v>
      </c>
      <c r="D38" s="11">
        <v>800</v>
      </c>
      <c r="E38" s="11"/>
      <c r="F38" s="11"/>
      <c r="G38" s="11"/>
      <c r="H38" s="11">
        <v>800</v>
      </c>
      <c r="I38" s="11">
        <v>800</v>
      </c>
    </row>
    <row r="39" spans="1:9" ht="15" customHeight="1">
      <c r="A39" s="20" t="s">
        <v>301</v>
      </c>
      <c r="B39" s="14" t="s">
        <v>302</v>
      </c>
      <c r="C39" s="11"/>
      <c r="D39" s="11"/>
      <c r="E39" s="11"/>
      <c r="F39" s="11"/>
      <c r="G39" s="11"/>
      <c r="H39" s="11"/>
      <c r="I39" s="11"/>
    </row>
    <row r="40" spans="1:9" ht="15" customHeight="1">
      <c r="A40" s="20" t="s">
        <v>303</v>
      </c>
      <c r="B40" s="14" t="s">
        <v>304</v>
      </c>
      <c r="C40" s="11">
        <v>1357</v>
      </c>
      <c r="D40" s="11">
        <v>1357</v>
      </c>
      <c r="E40" s="11"/>
      <c r="F40" s="11"/>
      <c r="G40" s="11"/>
      <c r="H40" s="11">
        <v>1357</v>
      </c>
      <c r="I40" s="11">
        <v>1357</v>
      </c>
    </row>
    <row r="41" spans="1:9" ht="15" customHeight="1">
      <c r="A41" s="20" t="s">
        <v>305</v>
      </c>
      <c r="B41" s="14" t="s">
        <v>306</v>
      </c>
      <c r="C41" s="11"/>
      <c r="D41" s="11"/>
      <c r="E41" s="11"/>
      <c r="F41" s="11"/>
      <c r="G41" s="11"/>
      <c r="H41" s="11"/>
      <c r="I41" s="11"/>
    </row>
    <row r="42" spans="1:9" ht="15" customHeight="1">
      <c r="A42" s="20" t="s">
        <v>307</v>
      </c>
      <c r="B42" s="14" t="s">
        <v>308</v>
      </c>
      <c r="C42" s="11"/>
      <c r="D42" s="11"/>
      <c r="E42" s="11"/>
      <c r="F42" s="11"/>
      <c r="G42" s="11"/>
      <c r="H42" s="11"/>
      <c r="I42" s="11"/>
    </row>
    <row r="43" spans="1:9" ht="15" customHeight="1">
      <c r="A43" s="20" t="s">
        <v>309</v>
      </c>
      <c r="B43" s="14" t="s">
        <v>310</v>
      </c>
      <c r="C43" s="11">
        <v>6</v>
      </c>
      <c r="D43" s="11">
        <v>6</v>
      </c>
      <c r="E43" s="11"/>
      <c r="F43" s="11"/>
      <c r="G43" s="11"/>
      <c r="H43" s="11">
        <v>6</v>
      </c>
      <c r="I43" s="11">
        <v>6</v>
      </c>
    </row>
    <row r="44" spans="1:9" ht="15" customHeight="1">
      <c r="A44" s="20" t="s">
        <v>311</v>
      </c>
      <c r="B44" s="14" t="s">
        <v>312</v>
      </c>
      <c r="C44" s="11"/>
      <c r="D44" s="11"/>
      <c r="E44" s="11"/>
      <c r="F44" s="11"/>
      <c r="G44" s="11"/>
      <c r="H44" s="11"/>
      <c r="I44" s="11"/>
    </row>
    <row r="45" spans="1:9" ht="15" customHeight="1">
      <c r="A45" s="20" t="s">
        <v>313</v>
      </c>
      <c r="B45" s="14" t="s">
        <v>314</v>
      </c>
      <c r="C45" s="11">
        <v>150</v>
      </c>
      <c r="D45" s="11">
        <v>150</v>
      </c>
      <c r="E45" s="11"/>
      <c r="F45" s="11"/>
      <c r="G45" s="11"/>
      <c r="H45" s="11">
        <v>150</v>
      </c>
      <c r="I45" s="11">
        <v>150</v>
      </c>
    </row>
    <row r="46" spans="1:9" ht="15" customHeight="1">
      <c r="A46" s="21" t="s">
        <v>315</v>
      </c>
      <c r="B46" s="13" t="s">
        <v>316</v>
      </c>
      <c r="C46" s="11">
        <f>SUM(C36:C45)</f>
        <v>4263</v>
      </c>
      <c r="D46" s="11">
        <f>SUM(D36:D45)</f>
        <v>4263</v>
      </c>
      <c r="E46" s="11">
        <f>SUM(E36:E45)</f>
        <v>1377</v>
      </c>
      <c r="F46" s="11">
        <f>SUM(F36:F45)</f>
        <v>1377</v>
      </c>
      <c r="G46" s="11"/>
      <c r="H46" s="11">
        <f>SUM(H36:H45)</f>
        <v>5640</v>
      </c>
      <c r="I46" s="11">
        <f>SUM(I36:I45)</f>
        <v>5640</v>
      </c>
    </row>
    <row r="47" spans="1:9" ht="15" customHeight="1">
      <c r="A47" s="20" t="s">
        <v>317</v>
      </c>
      <c r="B47" s="14" t="s">
        <v>318</v>
      </c>
      <c r="C47" s="11"/>
      <c r="D47" s="11"/>
      <c r="E47" s="11"/>
      <c r="F47" s="11"/>
      <c r="G47" s="11"/>
      <c r="H47" s="11"/>
      <c r="I47" s="11"/>
    </row>
    <row r="48" spans="1:9" ht="15" customHeight="1">
      <c r="A48" s="10" t="s">
        <v>319</v>
      </c>
      <c r="B48" s="49" t="s">
        <v>416</v>
      </c>
      <c r="C48" s="11">
        <v>123</v>
      </c>
      <c r="D48" s="11">
        <v>123</v>
      </c>
      <c r="E48" s="11"/>
      <c r="F48" s="11"/>
      <c r="G48" s="11"/>
      <c r="H48" s="11">
        <v>123</v>
      </c>
      <c r="I48" s="11">
        <v>123</v>
      </c>
    </row>
    <row r="49" spans="1:9" ht="15" customHeight="1">
      <c r="A49" s="20" t="s">
        <v>320</v>
      </c>
      <c r="B49" s="49" t="s">
        <v>417</v>
      </c>
      <c r="C49" s="11"/>
      <c r="D49" s="11">
        <v>200</v>
      </c>
      <c r="E49" s="11"/>
      <c r="F49" s="11"/>
      <c r="G49" s="11"/>
      <c r="H49" s="11"/>
      <c r="I49" s="11">
        <v>200</v>
      </c>
    </row>
    <row r="50" spans="1:9" ht="15" customHeight="1">
      <c r="A50" s="12" t="s">
        <v>321</v>
      </c>
      <c r="B50" s="13" t="s">
        <v>322</v>
      </c>
      <c r="C50" s="11">
        <f>SUM(C47:C49)</f>
        <v>123</v>
      </c>
      <c r="D50" s="11">
        <f>SUM(D47:D49)</f>
        <v>323</v>
      </c>
      <c r="E50" s="11"/>
      <c r="F50" s="11"/>
      <c r="G50" s="11"/>
      <c r="H50" s="11">
        <f>SUM(H47:H49)</f>
        <v>123</v>
      </c>
      <c r="I50" s="11">
        <f>SUM(I47:I49)</f>
        <v>323</v>
      </c>
    </row>
    <row r="51" spans="1:9" ht="15" customHeight="1">
      <c r="A51" s="22" t="s">
        <v>143</v>
      </c>
      <c r="B51" s="23"/>
      <c r="C51" s="11">
        <v>97008</v>
      </c>
      <c r="D51" s="11">
        <v>97214</v>
      </c>
      <c r="E51" s="11">
        <v>1377</v>
      </c>
      <c r="F51" s="11">
        <v>1377</v>
      </c>
      <c r="G51" s="11"/>
      <c r="H51" s="11">
        <v>98385</v>
      </c>
      <c r="I51" s="11">
        <v>98591</v>
      </c>
    </row>
    <row r="52" spans="1:9" ht="15" customHeight="1">
      <c r="A52" s="10" t="s">
        <v>323</v>
      </c>
      <c r="B52" s="14" t="s">
        <v>324</v>
      </c>
      <c r="C52" s="11"/>
      <c r="D52" s="11"/>
      <c r="E52" s="11"/>
      <c r="F52" s="11"/>
      <c r="G52" s="11"/>
      <c r="H52" s="11"/>
      <c r="I52" s="11"/>
    </row>
    <row r="53" spans="1:9" ht="15" customHeight="1">
      <c r="A53" s="10" t="s">
        <v>325</v>
      </c>
      <c r="B53" s="14" t="s">
        <v>326</v>
      </c>
      <c r="C53" s="11"/>
      <c r="D53" s="11"/>
      <c r="E53" s="11"/>
      <c r="F53" s="11"/>
      <c r="G53" s="11"/>
      <c r="H53" s="11"/>
      <c r="I53" s="11"/>
    </row>
    <row r="54" spans="1:9" ht="15" customHeight="1">
      <c r="A54" s="10" t="s">
        <v>327</v>
      </c>
      <c r="B54" s="14" t="s">
        <v>328</v>
      </c>
      <c r="C54" s="11"/>
      <c r="D54" s="11"/>
      <c r="E54" s="11"/>
      <c r="F54" s="11"/>
      <c r="G54" s="11"/>
      <c r="H54" s="11"/>
      <c r="I54" s="11"/>
    </row>
    <row r="55" spans="1:9" ht="15" customHeight="1">
      <c r="A55" s="10" t="s">
        <v>329</v>
      </c>
      <c r="B55" s="14" t="s">
        <v>330</v>
      </c>
      <c r="C55" s="11"/>
      <c r="D55" s="11"/>
      <c r="E55" s="11"/>
      <c r="F55" s="11"/>
      <c r="G55" s="11"/>
      <c r="H55" s="11"/>
      <c r="I55" s="11"/>
    </row>
    <row r="56" spans="1:9" ht="15" customHeight="1">
      <c r="A56" s="10" t="s">
        <v>331</v>
      </c>
      <c r="B56" s="14" t="s">
        <v>332</v>
      </c>
      <c r="C56" s="11">
        <v>1742</v>
      </c>
      <c r="D56" s="11">
        <v>1742</v>
      </c>
      <c r="E56" s="11"/>
      <c r="F56" s="11"/>
      <c r="G56" s="11"/>
      <c r="H56" s="11">
        <v>1742</v>
      </c>
      <c r="I56" s="11">
        <v>1742</v>
      </c>
    </row>
    <row r="57" spans="1:9" ht="15" customHeight="1">
      <c r="A57" s="12" t="s">
        <v>333</v>
      </c>
      <c r="B57" s="13" t="s">
        <v>334</v>
      </c>
      <c r="C57" s="11">
        <f>SUM(C52:C56)</f>
        <v>1742</v>
      </c>
      <c r="D57" s="11">
        <f>SUM(D52:D56)</f>
        <v>1742</v>
      </c>
      <c r="E57" s="11"/>
      <c r="F57" s="11"/>
      <c r="G57" s="11"/>
      <c r="H57" s="11">
        <f>SUM(H52:H56)</f>
        <v>1742</v>
      </c>
      <c r="I57" s="11">
        <f>SUM(I52:I56)</f>
        <v>1742</v>
      </c>
    </row>
    <row r="58" spans="1:9" ht="15" customHeight="1">
      <c r="A58" s="20" t="s">
        <v>335</v>
      </c>
      <c r="B58" s="14" t="s">
        <v>336</v>
      </c>
      <c r="C58" s="11"/>
      <c r="D58" s="11"/>
      <c r="E58" s="11"/>
      <c r="F58" s="11"/>
      <c r="G58" s="11"/>
      <c r="H58" s="11"/>
      <c r="I58" s="11"/>
    </row>
    <row r="59" spans="1:9" ht="15" customHeight="1">
      <c r="A59" s="20" t="s">
        <v>337</v>
      </c>
      <c r="B59" s="14" t="s">
        <v>338</v>
      </c>
      <c r="C59" s="11"/>
      <c r="D59" s="11"/>
      <c r="E59" s="11"/>
      <c r="F59" s="11"/>
      <c r="G59" s="11"/>
      <c r="H59" s="11"/>
      <c r="I59" s="11"/>
    </row>
    <row r="60" spans="1:9" ht="15" customHeight="1">
      <c r="A60" s="20" t="s">
        <v>339</v>
      </c>
      <c r="B60" s="14" t="s">
        <v>340</v>
      </c>
      <c r="C60" s="11"/>
      <c r="D60" s="11"/>
      <c r="E60" s="11"/>
      <c r="F60" s="11"/>
      <c r="G60" s="11"/>
      <c r="H60" s="11"/>
      <c r="I60" s="11"/>
    </row>
    <row r="61" spans="1:9" ht="15" customHeight="1">
      <c r="A61" s="20" t="s">
        <v>341</v>
      </c>
      <c r="B61" s="14" t="s">
        <v>342</v>
      </c>
      <c r="C61" s="11"/>
      <c r="D61" s="11"/>
      <c r="E61" s="11"/>
      <c r="F61" s="11"/>
      <c r="G61" s="11"/>
      <c r="H61" s="11"/>
      <c r="I61" s="11"/>
    </row>
    <row r="62" spans="1:9" ht="15" customHeight="1">
      <c r="A62" s="20" t="s">
        <v>343</v>
      </c>
      <c r="B62" s="14" t="s">
        <v>344</v>
      </c>
      <c r="C62" s="11"/>
      <c r="D62" s="11"/>
      <c r="E62" s="11"/>
      <c r="F62" s="11"/>
      <c r="G62" s="11"/>
      <c r="H62" s="11"/>
      <c r="I62" s="11"/>
    </row>
    <row r="63" spans="1:9" ht="15" customHeight="1">
      <c r="A63" s="12" t="s">
        <v>345</v>
      </c>
      <c r="B63" s="13" t="s">
        <v>346</v>
      </c>
      <c r="C63" s="11"/>
      <c r="D63" s="11"/>
      <c r="E63" s="11"/>
      <c r="F63" s="11"/>
      <c r="G63" s="11"/>
      <c r="H63" s="11"/>
      <c r="I63" s="11"/>
    </row>
    <row r="64" spans="1:9" ht="15" customHeight="1">
      <c r="A64" s="20" t="s">
        <v>347</v>
      </c>
      <c r="B64" s="14" t="s">
        <v>348</v>
      </c>
      <c r="C64" s="11"/>
      <c r="D64" s="11"/>
      <c r="E64" s="11"/>
      <c r="F64" s="11"/>
      <c r="G64" s="11"/>
      <c r="H64" s="11"/>
      <c r="I64" s="11"/>
    </row>
    <row r="65" spans="1:9" ht="15" customHeight="1">
      <c r="A65" s="10" t="s">
        <v>349</v>
      </c>
      <c r="B65" s="49" t="s">
        <v>418</v>
      </c>
      <c r="C65" s="11">
        <v>23</v>
      </c>
      <c r="D65" s="11">
        <v>23</v>
      </c>
      <c r="E65" s="11"/>
      <c r="F65" s="11"/>
      <c r="G65" s="11"/>
      <c r="H65" s="11">
        <v>23</v>
      </c>
      <c r="I65" s="11">
        <v>23</v>
      </c>
    </row>
    <row r="66" spans="1:9" ht="15" customHeight="1">
      <c r="A66" s="20" t="s">
        <v>350</v>
      </c>
      <c r="B66" s="49" t="s">
        <v>419</v>
      </c>
      <c r="C66" s="11"/>
      <c r="D66" s="11">
        <v>17</v>
      </c>
      <c r="E66" s="11"/>
      <c r="F66" s="11"/>
      <c r="G66" s="11"/>
      <c r="H66" s="11"/>
      <c r="I66" s="11">
        <v>17</v>
      </c>
    </row>
    <row r="67" spans="1:9" ht="15" customHeight="1">
      <c r="A67" s="12" t="s">
        <v>351</v>
      </c>
      <c r="B67" s="13" t="s">
        <v>352</v>
      </c>
      <c r="C67" s="11">
        <f>SUM(C64:C66)</f>
        <v>23</v>
      </c>
      <c r="D67" s="11">
        <f>SUM(D64:D66)</f>
        <v>40</v>
      </c>
      <c r="E67" s="11"/>
      <c r="F67" s="11"/>
      <c r="G67" s="11"/>
      <c r="H67" s="11">
        <f>SUM(H64:H66)</f>
        <v>23</v>
      </c>
      <c r="I67" s="11">
        <f>SUM(I64:I66)</f>
        <v>40</v>
      </c>
    </row>
    <row r="68" spans="1:9" ht="15" customHeight="1">
      <c r="A68" s="22" t="s">
        <v>188</v>
      </c>
      <c r="B68" s="23"/>
      <c r="C68" s="11">
        <v>1765</v>
      </c>
      <c r="D68" s="11">
        <v>1782</v>
      </c>
      <c r="E68" s="11"/>
      <c r="F68" s="11"/>
      <c r="G68" s="11"/>
      <c r="H68" s="11">
        <v>1765</v>
      </c>
      <c r="I68" s="11">
        <v>1782</v>
      </c>
    </row>
    <row r="69" spans="1:9" ht="15.75">
      <c r="A69" s="24" t="s">
        <v>353</v>
      </c>
      <c r="B69" s="25" t="s">
        <v>354</v>
      </c>
      <c r="C69" s="11">
        <f>SUM(C21,C35,C46,C50,C57,C63,C67)</f>
        <v>98773</v>
      </c>
      <c r="D69" s="11">
        <f>SUM(D21,D35,D46,D50,D57,D63,D67)</f>
        <v>98996</v>
      </c>
      <c r="E69" s="11">
        <v>1377</v>
      </c>
      <c r="F69" s="11">
        <v>1377</v>
      </c>
      <c r="G69" s="11"/>
      <c r="H69" s="11">
        <f>SUM(H21,H35,H46,H50,H57,H63,H67)</f>
        <v>100150</v>
      </c>
      <c r="I69" s="11">
        <f>SUM(I21,I35,I46,I50,I57,I63,I67)</f>
        <v>100373</v>
      </c>
    </row>
    <row r="70" spans="1:9" ht="15.75">
      <c r="A70" s="26" t="s">
        <v>355</v>
      </c>
      <c r="B70" s="27"/>
      <c r="C70" s="11">
        <v>104273</v>
      </c>
      <c r="D70" s="11">
        <v>104545</v>
      </c>
      <c r="E70" s="11">
        <v>1377</v>
      </c>
      <c r="F70" s="11">
        <v>1377</v>
      </c>
      <c r="G70" s="11"/>
      <c r="H70" s="11">
        <v>105650</v>
      </c>
      <c r="I70" s="11">
        <v>105922</v>
      </c>
    </row>
    <row r="71" spans="1:9" ht="15.75">
      <c r="A71" s="26" t="s">
        <v>356</v>
      </c>
      <c r="B71" s="27"/>
      <c r="C71" s="11">
        <v>1765</v>
      </c>
      <c r="D71" s="11">
        <v>1782</v>
      </c>
      <c r="E71" s="11"/>
      <c r="F71" s="11"/>
      <c r="G71" s="11"/>
      <c r="H71" s="11">
        <v>1765</v>
      </c>
      <c r="I71" s="11">
        <v>1782</v>
      </c>
    </row>
    <row r="72" spans="1:9" ht="15.75">
      <c r="A72" s="28" t="s">
        <v>357</v>
      </c>
      <c r="B72" s="10" t="s">
        <v>358</v>
      </c>
      <c r="C72" s="11"/>
      <c r="D72" s="11"/>
      <c r="E72" s="11"/>
      <c r="F72" s="11"/>
      <c r="G72" s="11"/>
      <c r="H72" s="11"/>
      <c r="I72" s="11"/>
    </row>
    <row r="73" spans="1:9" ht="15.75">
      <c r="A73" s="20" t="s">
        <v>359</v>
      </c>
      <c r="B73" s="10" t="s">
        <v>360</v>
      </c>
      <c r="C73" s="11"/>
      <c r="D73" s="11"/>
      <c r="E73" s="11"/>
      <c r="F73" s="11"/>
      <c r="G73" s="11"/>
      <c r="H73" s="11"/>
      <c r="I73" s="11"/>
    </row>
    <row r="74" spans="1:9" ht="15.75">
      <c r="A74" s="28" t="s">
        <v>361</v>
      </c>
      <c r="B74" s="10" t="s">
        <v>362</v>
      </c>
      <c r="C74" s="11"/>
      <c r="D74" s="11"/>
      <c r="E74" s="11"/>
      <c r="F74" s="11"/>
      <c r="G74" s="11"/>
      <c r="H74" s="11"/>
      <c r="I74" s="11"/>
    </row>
    <row r="75" spans="1:9" ht="15.75">
      <c r="A75" s="21" t="s">
        <v>363</v>
      </c>
      <c r="B75" s="12" t="s">
        <v>364</v>
      </c>
      <c r="C75" s="11"/>
      <c r="D75" s="11"/>
      <c r="E75" s="11"/>
      <c r="F75" s="11"/>
      <c r="G75" s="11"/>
      <c r="H75" s="11"/>
      <c r="I75" s="11"/>
    </row>
    <row r="76" spans="1:9" ht="15.75">
      <c r="A76" s="20" t="s">
        <v>365</v>
      </c>
      <c r="B76" s="10" t="s">
        <v>366</v>
      </c>
      <c r="C76" s="11"/>
      <c r="D76" s="11"/>
      <c r="E76" s="11"/>
      <c r="F76" s="11"/>
      <c r="G76" s="11"/>
      <c r="H76" s="11"/>
      <c r="I76" s="11"/>
    </row>
    <row r="77" spans="1:9" ht="15.75">
      <c r="A77" s="28" t="s">
        <v>367</v>
      </c>
      <c r="B77" s="10" t="s">
        <v>368</v>
      </c>
      <c r="C77" s="11"/>
      <c r="D77" s="11"/>
      <c r="E77" s="11"/>
      <c r="F77" s="11"/>
      <c r="G77" s="11"/>
      <c r="H77" s="11"/>
      <c r="I77" s="11"/>
    </row>
    <row r="78" spans="1:9" ht="15.75">
      <c r="A78" s="20" t="s">
        <v>369</v>
      </c>
      <c r="B78" s="10" t="s">
        <v>370</v>
      </c>
      <c r="C78" s="11"/>
      <c r="D78" s="11"/>
      <c r="E78" s="11"/>
      <c r="F78" s="11"/>
      <c r="G78" s="11"/>
      <c r="H78" s="11"/>
      <c r="I78" s="11"/>
    </row>
    <row r="79" spans="1:9" ht="15.75">
      <c r="A79" s="28" t="s">
        <v>371</v>
      </c>
      <c r="B79" s="10" t="s">
        <v>372</v>
      </c>
      <c r="C79" s="11"/>
      <c r="D79" s="11"/>
      <c r="E79" s="11"/>
      <c r="F79" s="11"/>
      <c r="G79" s="11"/>
      <c r="H79" s="11"/>
      <c r="I79" s="11"/>
    </row>
    <row r="80" spans="1:9" ht="15.75">
      <c r="A80" s="29" t="s">
        <v>373</v>
      </c>
      <c r="B80" s="12" t="s">
        <v>374</v>
      </c>
      <c r="C80" s="11"/>
      <c r="D80" s="11"/>
      <c r="E80" s="11"/>
      <c r="F80" s="11"/>
      <c r="G80" s="11"/>
      <c r="H80" s="11"/>
      <c r="I80" s="11"/>
    </row>
    <row r="81" spans="1:9" ht="15.75">
      <c r="A81" s="10" t="s">
        <v>375</v>
      </c>
      <c r="B81" s="10" t="s">
        <v>376</v>
      </c>
      <c r="C81" s="11">
        <v>7265</v>
      </c>
      <c r="D81" s="11">
        <v>7331</v>
      </c>
      <c r="E81" s="11"/>
      <c r="F81" s="11"/>
      <c r="G81" s="11"/>
      <c r="H81" s="11">
        <v>7265</v>
      </c>
      <c r="I81" s="11">
        <v>7331</v>
      </c>
    </row>
    <row r="82" spans="1:9" ht="15.75">
      <c r="A82" s="10" t="s">
        <v>377</v>
      </c>
      <c r="B82" s="10" t="s">
        <v>376</v>
      </c>
      <c r="C82" s="11"/>
      <c r="D82" s="11"/>
      <c r="E82" s="11"/>
      <c r="F82" s="11"/>
      <c r="G82" s="11"/>
      <c r="H82" s="11"/>
      <c r="I82" s="11"/>
    </row>
    <row r="83" spans="1:9" ht="15.75">
      <c r="A83" s="10" t="s">
        <v>378</v>
      </c>
      <c r="B83" s="10" t="s">
        <v>379</v>
      </c>
      <c r="C83" s="11"/>
      <c r="D83" s="11"/>
      <c r="E83" s="11"/>
      <c r="F83" s="11"/>
      <c r="G83" s="11"/>
      <c r="H83" s="11"/>
      <c r="I83" s="11"/>
    </row>
    <row r="84" spans="1:9" ht="15.75">
      <c r="A84" s="10" t="s">
        <v>380</v>
      </c>
      <c r="B84" s="10" t="s">
        <v>379</v>
      </c>
      <c r="C84" s="11"/>
      <c r="D84" s="11"/>
      <c r="E84" s="11"/>
      <c r="F84" s="11"/>
      <c r="G84" s="11"/>
      <c r="H84" s="11"/>
      <c r="I84" s="11"/>
    </row>
    <row r="85" spans="1:9" ht="15.75">
      <c r="A85" s="12" t="s">
        <v>381</v>
      </c>
      <c r="B85" s="12" t="s">
        <v>382</v>
      </c>
      <c r="C85" s="11">
        <f>SUM(C81:C84)</f>
        <v>7265</v>
      </c>
      <c r="D85" s="11">
        <f>SUM(D81:D84)</f>
        <v>7331</v>
      </c>
      <c r="E85" s="11"/>
      <c r="F85" s="11"/>
      <c r="G85" s="11"/>
      <c r="H85" s="11">
        <f>SUM(H81:H84)</f>
        <v>7265</v>
      </c>
      <c r="I85" s="11">
        <f>SUM(I81:I84)</f>
        <v>7331</v>
      </c>
    </row>
    <row r="86" spans="1:9" ht="15.75">
      <c r="A86" s="28" t="s">
        <v>383</v>
      </c>
      <c r="B86" s="10" t="s">
        <v>384</v>
      </c>
      <c r="C86" s="11"/>
      <c r="D86" s="11"/>
      <c r="E86" s="11"/>
      <c r="F86" s="11"/>
      <c r="G86" s="11"/>
      <c r="H86" s="11"/>
      <c r="I86" s="11"/>
    </row>
    <row r="87" spans="1:9" ht="15.75">
      <c r="A87" s="28" t="s">
        <v>385</v>
      </c>
      <c r="B87" s="10" t="s">
        <v>386</v>
      </c>
      <c r="C87" s="11"/>
      <c r="D87" s="11"/>
      <c r="E87" s="11"/>
      <c r="F87" s="11"/>
      <c r="G87" s="11"/>
      <c r="H87" s="11"/>
      <c r="I87" s="11"/>
    </row>
    <row r="88" spans="1:9" ht="15.75">
      <c r="A88" s="28" t="s">
        <v>387</v>
      </c>
      <c r="B88" s="10" t="s">
        <v>388</v>
      </c>
      <c r="C88" s="11"/>
      <c r="D88" s="11"/>
      <c r="E88" s="11"/>
      <c r="F88" s="11"/>
      <c r="G88" s="11"/>
      <c r="H88" s="11"/>
      <c r="I88" s="11"/>
    </row>
    <row r="89" spans="1:9" ht="15.75">
      <c r="A89" s="28" t="s">
        <v>389</v>
      </c>
      <c r="B89" s="10" t="s">
        <v>390</v>
      </c>
      <c r="C89" s="11"/>
      <c r="D89" s="11"/>
      <c r="E89" s="11"/>
      <c r="F89" s="11"/>
      <c r="G89" s="11"/>
      <c r="H89" s="11"/>
      <c r="I89" s="11"/>
    </row>
    <row r="90" spans="1:9" ht="15.75">
      <c r="A90" s="20" t="s">
        <v>391</v>
      </c>
      <c r="B90" s="10" t="s">
        <v>392</v>
      </c>
      <c r="C90" s="11"/>
      <c r="D90" s="11"/>
      <c r="E90" s="11"/>
      <c r="F90" s="11"/>
      <c r="G90" s="11"/>
      <c r="H90" s="11"/>
      <c r="I90" s="11"/>
    </row>
    <row r="91" spans="1:9" ht="15.75">
      <c r="A91" s="21" t="s">
        <v>393</v>
      </c>
      <c r="B91" s="12" t="s">
        <v>394</v>
      </c>
      <c r="C91" s="11"/>
      <c r="D91" s="11"/>
      <c r="E91" s="11"/>
      <c r="F91" s="11"/>
      <c r="G91" s="11"/>
      <c r="H91" s="11"/>
      <c r="I91" s="11"/>
    </row>
    <row r="92" spans="1:9" ht="15.75">
      <c r="A92" s="20" t="s">
        <v>395</v>
      </c>
      <c r="B92" s="10" t="s">
        <v>396</v>
      </c>
      <c r="C92" s="11"/>
      <c r="D92" s="11"/>
      <c r="E92" s="11"/>
      <c r="F92" s="11"/>
      <c r="G92" s="11"/>
      <c r="H92" s="11"/>
      <c r="I92" s="11"/>
    </row>
    <row r="93" spans="1:9" ht="15.75">
      <c r="A93" s="20" t="s">
        <v>397</v>
      </c>
      <c r="B93" s="10" t="s">
        <v>398</v>
      </c>
      <c r="C93" s="11"/>
      <c r="D93" s="11"/>
      <c r="E93" s="11"/>
      <c r="F93" s="11"/>
      <c r="G93" s="11"/>
      <c r="H93" s="11"/>
      <c r="I93" s="11"/>
    </row>
    <row r="94" spans="1:9" ht="15.75">
      <c r="A94" s="28" t="s">
        <v>399</v>
      </c>
      <c r="B94" s="10" t="s">
        <v>400</v>
      </c>
      <c r="C94" s="11"/>
      <c r="D94" s="11"/>
      <c r="E94" s="11"/>
      <c r="F94" s="11"/>
      <c r="G94" s="11"/>
      <c r="H94" s="11"/>
      <c r="I94" s="11"/>
    </row>
    <row r="95" spans="1:9" ht="15.75">
      <c r="A95" s="28" t="s">
        <v>401</v>
      </c>
      <c r="B95" s="10" t="s">
        <v>402</v>
      </c>
      <c r="C95" s="11"/>
      <c r="D95" s="11"/>
      <c r="E95" s="11"/>
      <c r="F95" s="11"/>
      <c r="G95" s="11"/>
      <c r="H95" s="11"/>
      <c r="I95" s="11"/>
    </row>
    <row r="96" spans="1:9" ht="15.75">
      <c r="A96" s="29" t="s">
        <v>403</v>
      </c>
      <c r="B96" s="12" t="s">
        <v>404</v>
      </c>
      <c r="C96" s="11"/>
      <c r="D96" s="11"/>
      <c r="E96" s="11"/>
      <c r="F96" s="11"/>
      <c r="G96" s="11"/>
      <c r="H96" s="11"/>
      <c r="I96" s="11"/>
    </row>
    <row r="97" spans="1:9" ht="15.75">
      <c r="A97" s="21" t="s">
        <v>405</v>
      </c>
      <c r="B97" s="12" t="s">
        <v>406</v>
      </c>
      <c r="C97" s="11"/>
      <c r="D97" s="11"/>
      <c r="E97" s="11"/>
      <c r="F97" s="11"/>
      <c r="G97" s="11"/>
      <c r="H97" s="11"/>
      <c r="I97" s="11"/>
    </row>
    <row r="98" spans="1:9" ht="15.75">
      <c r="A98" s="30" t="s">
        <v>407</v>
      </c>
      <c r="B98" s="31" t="s">
        <v>408</v>
      </c>
      <c r="C98" s="11">
        <f>SUM(C75,C80,C85,C96,C97)</f>
        <v>7265</v>
      </c>
      <c r="D98" s="11">
        <f>SUM(D75,D80,D85,D96,D97)</f>
        <v>7331</v>
      </c>
      <c r="E98" s="11"/>
      <c r="F98" s="11"/>
      <c r="G98" s="11"/>
      <c r="H98" s="11">
        <f>SUM(H75,H80,H85,H96,H97)</f>
        <v>7265</v>
      </c>
      <c r="I98" s="11">
        <f>SUM(I75,I80,I85,I96,I97)</f>
        <v>7331</v>
      </c>
    </row>
    <row r="99" spans="1:9" ht="15.75">
      <c r="A99" s="32" t="s">
        <v>409</v>
      </c>
      <c r="B99" s="33"/>
      <c r="C99" s="11">
        <f>SUM(C21,C35,C46,C50,C57,C63,C67,C98)</f>
        <v>106038</v>
      </c>
      <c r="D99" s="11">
        <f>SUM(D21,D35,D46,D50,D57,D63,D67,D98)</f>
        <v>106327</v>
      </c>
      <c r="E99" s="11">
        <f>SUM(E21,E35,E46,E50,E57,E63,E67,E98)</f>
        <v>1377</v>
      </c>
      <c r="F99" s="11">
        <f>SUM(F21,F35,F46,F50,F57,F63,F67,F98)</f>
        <v>1377</v>
      </c>
      <c r="G99" s="11"/>
      <c r="H99" s="11">
        <f>SUM(H21,H35,H46,H50,H57,H63,H67,H98)</f>
        <v>107415</v>
      </c>
      <c r="I99" s="11">
        <f>SUM(I21,I35,I46,I50,I57,I63,I67,I98)</f>
        <v>107704</v>
      </c>
    </row>
  </sheetData>
  <sheetProtection/>
  <mergeCells count="7">
    <mergeCell ref="A3:H3"/>
    <mergeCell ref="A4:H4"/>
    <mergeCell ref="B1:H1"/>
    <mergeCell ref="C7:D7"/>
    <mergeCell ref="H7:I7"/>
    <mergeCell ref="E7:F7"/>
    <mergeCell ref="B2:H2"/>
  </mergeCells>
  <printOptions headings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4"/>
  <sheetViews>
    <sheetView zoomScale="82" zoomScaleNormal="82" zoomScalePageLayoutView="0" workbookViewId="0" topLeftCell="B97">
      <selection activeCell="I78" sqref="I78"/>
    </sheetView>
  </sheetViews>
  <sheetFormatPr defaultColWidth="9.140625" defaultRowHeight="15"/>
  <cols>
    <col min="1" max="1" width="105.140625" style="0" customWidth="1"/>
    <col min="3" max="4" width="17.140625" style="0" customWidth="1"/>
    <col min="5" max="5" width="16.8515625" style="0" customWidth="1"/>
    <col min="6" max="6" width="16.421875" style="0" customWidth="1"/>
    <col min="7" max="7" width="13.57421875" style="0" customWidth="1"/>
    <col min="8" max="8" width="15.57421875" style="0" customWidth="1"/>
    <col min="9" max="9" width="13.28125" style="0" customWidth="1"/>
  </cols>
  <sheetData>
    <row r="1" spans="1:8" ht="15.75">
      <c r="A1" s="7"/>
      <c r="B1" s="7"/>
      <c r="C1" s="59" t="s">
        <v>433</v>
      </c>
      <c r="D1" s="59"/>
      <c r="E1" s="59"/>
      <c r="F1" s="59"/>
      <c r="G1" s="59"/>
      <c r="H1" s="59"/>
    </row>
    <row r="2" spans="1:8" ht="15.75">
      <c r="A2" s="7"/>
      <c r="B2" s="7"/>
      <c r="C2" s="59" t="s">
        <v>425</v>
      </c>
      <c r="D2" s="59"/>
      <c r="E2" s="59"/>
      <c r="F2" s="59"/>
      <c r="G2" s="59"/>
      <c r="H2" s="59"/>
    </row>
    <row r="3" spans="1:8" ht="21" customHeight="1">
      <c r="A3" s="61" t="s">
        <v>420</v>
      </c>
      <c r="B3" s="62"/>
      <c r="C3" s="62"/>
      <c r="D3" s="62"/>
      <c r="E3" s="62"/>
      <c r="F3" s="62"/>
      <c r="G3" s="62"/>
      <c r="H3" s="63"/>
    </row>
    <row r="4" spans="1:8" ht="18.75" customHeight="1">
      <c r="A4" s="64" t="s">
        <v>0</v>
      </c>
      <c r="B4" s="62"/>
      <c r="C4" s="62"/>
      <c r="D4" s="62"/>
      <c r="E4" s="62"/>
      <c r="F4" s="62"/>
      <c r="G4" s="62"/>
      <c r="H4" s="63"/>
    </row>
    <row r="5" spans="1:8" ht="15.75">
      <c r="A5" s="15"/>
      <c r="B5" s="7"/>
      <c r="C5" s="7"/>
      <c r="D5" s="7"/>
      <c r="E5" s="7"/>
      <c r="F5" s="7"/>
      <c r="G5" s="7"/>
      <c r="H5" s="7"/>
    </row>
    <row r="6" spans="1:8" ht="15.75">
      <c r="A6" s="16" t="s">
        <v>1</v>
      </c>
      <c r="B6" s="7"/>
      <c r="C6" s="7"/>
      <c r="D6" s="7"/>
      <c r="E6" s="7"/>
      <c r="F6" s="7"/>
      <c r="G6" s="7"/>
      <c r="H6" s="7"/>
    </row>
    <row r="7" spans="1:9" ht="47.25">
      <c r="A7" s="17" t="s">
        <v>2</v>
      </c>
      <c r="B7" s="9" t="s">
        <v>3</v>
      </c>
      <c r="C7" s="65" t="s">
        <v>4</v>
      </c>
      <c r="D7" s="66"/>
      <c r="E7" s="65" t="s">
        <v>5</v>
      </c>
      <c r="F7" s="66"/>
      <c r="G7" s="18" t="s">
        <v>6</v>
      </c>
      <c r="H7" s="67" t="s">
        <v>7</v>
      </c>
      <c r="I7" s="68"/>
    </row>
    <row r="8" spans="1:9" ht="15.75">
      <c r="A8" s="17"/>
      <c r="B8" s="9"/>
      <c r="C8" s="51" t="s">
        <v>426</v>
      </c>
      <c r="D8" s="51" t="s">
        <v>430</v>
      </c>
      <c r="E8" s="51" t="s">
        <v>426</v>
      </c>
      <c r="F8" s="51" t="s">
        <v>430</v>
      </c>
      <c r="G8" s="51" t="s">
        <v>426</v>
      </c>
      <c r="H8" s="52" t="s">
        <v>426</v>
      </c>
      <c r="I8" s="50" t="s">
        <v>430</v>
      </c>
    </row>
    <row r="9" spans="1:9" ht="15.75">
      <c r="A9" s="34" t="s">
        <v>8</v>
      </c>
      <c r="B9" s="35" t="s">
        <v>9</v>
      </c>
      <c r="C9" s="36">
        <v>19378</v>
      </c>
      <c r="D9" s="36">
        <v>19378</v>
      </c>
      <c r="E9" s="36"/>
      <c r="F9" s="36"/>
      <c r="G9" s="36"/>
      <c r="H9" s="36">
        <v>19378</v>
      </c>
      <c r="I9" s="36">
        <v>19378</v>
      </c>
    </row>
    <row r="10" spans="1:9" ht="15.75">
      <c r="A10" s="34" t="s">
        <v>10</v>
      </c>
      <c r="B10" s="37" t="s">
        <v>11</v>
      </c>
      <c r="C10" s="36"/>
      <c r="D10" s="36"/>
      <c r="E10" s="36"/>
      <c r="F10" s="36"/>
      <c r="G10" s="36"/>
      <c r="H10" s="36"/>
      <c r="I10" s="36"/>
    </row>
    <row r="11" spans="1:9" ht="15.75">
      <c r="A11" s="34" t="s">
        <v>12</v>
      </c>
      <c r="B11" s="37" t="s">
        <v>13</v>
      </c>
      <c r="C11" s="36"/>
      <c r="D11" s="36"/>
      <c r="E11" s="36"/>
      <c r="F11" s="36"/>
      <c r="G11" s="36"/>
      <c r="H11" s="36"/>
      <c r="I11" s="36"/>
    </row>
    <row r="12" spans="1:9" ht="15.75">
      <c r="A12" s="19" t="s">
        <v>14</v>
      </c>
      <c r="B12" s="37" t="s">
        <v>15</v>
      </c>
      <c r="C12" s="36"/>
      <c r="D12" s="36"/>
      <c r="E12" s="36"/>
      <c r="F12" s="36"/>
      <c r="G12" s="36"/>
      <c r="H12" s="36"/>
      <c r="I12" s="36"/>
    </row>
    <row r="13" spans="1:9" ht="15.75">
      <c r="A13" s="19" t="s">
        <v>16</v>
      </c>
      <c r="B13" s="37" t="s">
        <v>17</v>
      </c>
      <c r="C13" s="36"/>
      <c r="D13" s="36"/>
      <c r="E13" s="36"/>
      <c r="F13" s="36"/>
      <c r="G13" s="36"/>
      <c r="H13" s="36"/>
      <c r="I13" s="36"/>
    </row>
    <row r="14" spans="1:9" ht="15.75">
      <c r="A14" s="19" t="s">
        <v>18</v>
      </c>
      <c r="B14" s="37" t="s">
        <v>19</v>
      </c>
      <c r="C14" s="36"/>
      <c r="D14" s="36"/>
      <c r="E14" s="36"/>
      <c r="F14" s="36"/>
      <c r="G14" s="36"/>
      <c r="H14" s="36"/>
      <c r="I14" s="36"/>
    </row>
    <row r="15" spans="1:9" ht="15.75">
      <c r="A15" s="19" t="s">
        <v>20</v>
      </c>
      <c r="B15" s="37" t="s">
        <v>21</v>
      </c>
      <c r="C15" s="36"/>
      <c r="D15" s="36"/>
      <c r="E15" s="36"/>
      <c r="F15" s="36"/>
      <c r="G15" s="36"/>
      <c r="H15" s="36"/>
      <c r="I15" s="36"/>
    </row>
    <row r="16" spans="1:9" ht="15.75">
      <c r="A16" s="19" t="s">
        <v>22</v>
      </c>
      <c r="B16" s="37" t="s">
        <v>23</v>
      </c>
      <c r="C16" s="36"/>
      <c r="D16" s="36"/>
      <c r="E16" s="36"/>
      <c r="F16" s="36"/>
      <c r="G16" s="36"/>
      <c r="H16" s="36"/>
      <c r="I16" s="36"/>
    </row>
    <row r="17" spans="1:9" ht="15.75">
      <c r="A17" s="10" t="s">
        <v>24</v>
      </c>
      <c r="B17" s="37" t="s">
        <v>25</v>
      </c>
      <c r="C17" s="36"/>
      <c r="D17" s="36"/>
      <c r="E17" s="36"/>
      <c r="F17" s="36"/>
      <c r="G17" s="36"/>
      <c r="H17" s="36"/>
      <c r="I17" s="36"/>
    </row>
    <row r="18" spans="1:9" ht="15.75">
      <c r="A18" s="10" t="s">
        <v>26</v>
      </c>
      <c r="B18" s="37" t="s">
        <v>27</v>
      </c>
      <c r="C18" s="36"/>
      <c r="D18" s="36"/>
      <c r="E18" s="36"/>
      <c r="F18" s="36"/>
      <c r="G18" s="36"/>
      <c r="H18" s="36"/>
      <c r="I18" s="36"/>
    </row>
    <row r="19" spans="1:9" ht="15.75">
      <c r="A19" s="10" t="s">
        <v>28</v>
      </c>
      <c r="B19" s="37" t="s">
        <v>29</v>
      </c>
      <c r="C19" s="36"/>
      <c r="D19" s="36"/>
      <c r="E19" s="36"/>
      <c r="F19" s="36"/>
      <c r="G19" s="36"/>
      <c r="H19" s="36"/>
      <c r="I19" s="36"/>
    </row>
    <row r="20" spans="1:9" ht="15.75">
      <c r="A20" s="10" t="s">
        <v>30</v>
      </c>
      <c r="B20" s="37" t="s">
        <v>31</v>
      </c>
      <c r="C20" s="36"/>
      <c r="D20" s="36"/>
      <c r="E20" s="36"/>
      <c r="F20" s="36"/>
      <c r="G20" s="36"/>
      <c r="H20" s="36"/>
      <c r="I20" s="36"/>
    </row>
    <row r="21" spans="1:9" ht="15.75">
      <c r="A21" s="10" t="s">
        <v>32</v>
      </c>
      <c r="B21" s="37" t="s">
        <v>33</v>
      </c>
      <c r="C21" s="36">
        <v>100</v>
      </c>
      <c r="D21" s="36">
        <v>105</v>
      </c>
      <c r="E21" s="36"/>
      <c r="F21" s="36"/>
      <c r="G21" s="36"/>
      <c r="H21" s="36">
        <v>100</v>
      </c>
      <c r="I21" s="36">
        <v>105</v>
      </c>
    </row>
    <row r="22" spans="1:9" ht="15.75">
      <c r="A22" s="38" t="s">
        <v>34</v>
      </c>
      <c r="B22" s="39" t="s">
        <v>35</v>
      </c>
      <c r="C22" s="36">
        <f>SUM(C9:C21)</f>
        <v>19478</v>
      </c>
      <c r="D22" s="36">
        <f>SUM(D9:D21)</f>
        <v>19483</v>
      </c>
      <c r="E22" s="36"/>
      <c r="F22" s="36"/>
      <c r="G22" s="36"/>
      <c r="H22" s="36">
        <f>SUM(H9:H21)</f>
        <v>19478</v>
      </c>
      <c r="I22" s="36">
        <f>SUM(I9:I21)</f>
        <v>19483</v>
      </c>
    </row>
    <row r="23" spans="1:9" ht="15.75">
      <c r="A23" s="10" t="s">
        <v>36</v>
      </c>
      <c r="B23" s="37" t="s">
        <v>37</v>
      </c>
      <c r="C23" s="36">
        <v>4765</v>
      </c>
      <c r="D23" s="36">
        <v>4765</v>
      </c>
      <c r="E23" s="36"/>
      <c r="F23" s="36"/>
      <c r="G23" s="36"/>
      <c r="H23" s="36">
        <v>4765</v>
      </c>
      <c r="I23" s="36">
        <v>4765</v>
      </c>
    </row>
    <row r="24" spans="1:9" ht="15.75">
      <c r="A24" s="10" t="s">
        <v>38</v>
      </c>
      <c r="B24" s="37" t="s">
        <v>39</v>
      </c>
      <c r="C24" s="36">
        <v>1500</v>
      </c>
      <c r="D24" s="36">
        <v>1500</v>
      </c>
      <c r="E24" s="36"/>
      <c r="F24" s="36"/>
      <c r="G24" s="36"/>
      <c r="H24" s="36">
        <v>1500</v>
      </c>
      <c r="I24" s="36">
        <v>1500</v>
      </c>
    </row>
    <row r="25" spans="1:9" ht="15.75">
      <c r="A25" s="14" t="s">
        <v>40</v>
      </c>
      <c r="B25" s="37" t="s">
        <v>41</v>
      </c>
      <c r="C25" s="36">
        <v>80</v>
      </c>
      <c r="D25" s="36">
        <v>80</v>
      </c>
      <c r="E25" s="36"/>
      <c r="F25" s="36"/>
      <c r="G25" s="36"/>
      <c r="H25" s="36">
        <v>80</v>
      </c>
      <c r="I25" s="36">
        <v>80</v>
      </c>
    </row>
    <row r="26" spans="1:9" ht="15.75">
      <c r="A26" s="12" t="s">
        <v>42</v>
      </c>
      <c r="B26" s="39" t="s">
        <v>43</v>
      </c>
      <c r="C26" s="36">
        <f>SUM(C23:C25)</f>
        <v>6345</v>
      </c>
      <c r="D26" s="36">
        <f>SUM(D23:D25)</f>
        <v>6345</v>
      </c>
      <c r="E26" s="36"/>
      <c r="F26" s="36"/>
      <c r="G26" s="36"/>
      <c r="H26" s="36">
        <f>SUM(H23:H25)</f>
        <v>6345</v>
      </c>
      <c r="I26" s="36">
        <f>SUM(I23:I25)</f>
        <v>6345</v>
      </c>
    </row>
    <row r="27" spans="1:9" ht="15.75">
      <c r="A27" s="38" t="s">
        <v>44</v>
      </c>
      <c r="B27" s="39" t="s">
        <v>45</v>
      </c>
      <c r="C27" s="36">
        <f>SUM(C22,C26)</f>
        <v>25823</v>
      </c>
      <c r="D27" s="36">
        <f>SUM(D22,D26)</f>
        <v>25828</v>
      </c>
      <c r="E27" s="36"/>
      <c r="F27" s="36"/>
      <c r="G27" s="36"/>
      <c r="H27" s="36">
        <f>SUM(H22,H26)</f>
        <v>25823</v>
      </c>
      <c r="I27" s="36">
        <f>SUM(I22,I26)</f>
        <v>25828</v>
      </c>
    </row>
    <row r="28" spans="1:9" ht="15.75">
      <c r="A28" s="12" t="s">
        <v>46</v>
      </c>
      <c r="B28" s="39" t="s">
        <v>47</v>
      </c>
      <c r="C28" s="36">
        <v>4413</v>
      </c>
      <c r="D28" s="36">
        <v>4414</v>
      </c>
      <c r="E28" s="36"/>
      <c r="F28" s="36"/>
      <c r="G28" s="36"/>
      <c r="H28" s="36">
        <v>4413</v>
      </c>
      <c r="I28" s="36">
        <v>4414</v>
      </c>
    </row>
    <row r="29" spans="1:9" ht="15.75">
      <c r="A29" s="10" t="s">
        <v>48</v>
      </c>
      <c r="B29" s="37" t="s">
        <v>49</v>
      </c>
      <c r="C29" s="36"/>
      <c r="D29" s="36">
        <v>19</v>
      </c>
      <c r="E29" s="36"/>
      <c r="F29" s="36"/>
      <c r="G29" s="36"/>
      <c r="H29" s="36"/>
      <c r="I29" s="36">
        <v>19</v>
      </c>
    </row>
    <row r="30" spans="1:9" ht="15.75">
      <c r="A30" s="10" t="s">
        <v>50</v>
      </c>
      <c r="B30" s="37" t="s">
        <v>51</v>
      </c>
      <c r="C30" s="36">
        <v>5015</v>
      </c>
      <c r="D30" s="36">
        <v>5160</v>
      </c>
      <c r="E30" s="36"/>
      <c r="F30" s="36"/>
      <c r="G30" s="36"/>
      <c r="H30" s="36">
        <v>5015</v>
      </c>
      <c r="I30" s="36">
        <v>5160</v>
      </c>
    </row>
    <row r="31" spans="1:9" ht="15.75">
      <c r="A31" s="10" t="s">
        <v>52</v>
      </c>
      <c r="B31" s="37" t="s">
        <v>53</v>
      </c>
      <c r="C31" s="36"/>
      <c r="D31" s="36"/>
      <c r="E31" s="36"/>
      <c r="F31" s="36"/>
      <c r="G31" s="36"/>
      <c r="H31" s="36"/>
      <c r="I31" s="36"/>
    </row>
    <row r="32" spans="1:9" ht="15.75">
      <c r="A32" s="12" t="s">
        <v>54</v>
      </c>
      <c r="B32" s="39" t="s">
        <v>55</v>
      </c>
      <c r="C32" s="36">
        <f>SUM(C29:C31)</f>
        <v>5015</v>
      </c>
      <c r="D32" s="36">
        <f>SUM(D29:D31)</f>
        <v>5179</v>
      </c>
      <c r="E32" s="36"/>
      <c r="F32" s="36"/>
      <c r="G32" s="36"/>
      <c r="H32" s="36">
        <f>SUM(H29:H31)</f>
        <v>5015</v>
      </c>
      <c r="I32" s="36">
        <f>SUM(I29:I31)</f>
        <v>5179</v>
      </c>
    </row>
    <row r="33" spans="1:9" ht="15.75">
      <c r="A33" s="10" t="s">
        <v>56</v>
      </c>
      <c r="B33" s="37" t="s">
        <v>57</v>
      </c>
      <c r="C33" s="36">
        <v>55</v>
      </c>
      <c r="D33" s="36">
        <v>55</v>
      </c>
      <c r="E33" s="36"/>
      <c r="F33" s="36"/>
      <c r="G33" s="36"/>
      <c r="H33" s="36">
        <v>55</v>
      </c>
      <c r="I33" s="36">
        <v>55</v>
      </c>
    </row>
    <row r="34" spans="1:9" ht="15.75">
      <c r="A34" s="10" t="s">
        <v>58</v>
      </c>
      <c r="B34" s="37" t="s">
        <v>59</v>
      </c>
      <c r="C34" s="36">
        <v>270</v>
      </c>
      <c r="D34" s="36">
        <v>270</v>
      </c>
      <c r="E34" s="36"/>
      <c r="F34" s="36"/>
      <c r="G34" s="36"/>
      <c r="H34" s="36">
        <v>270</v>
      </c>
      <c r="I34" s="36">
        <v>270</v>
      </c>
    </row>
    <row r="35" spans="1:9" ht="15" customHeight="1">
      <c r="A35" s="12" t="s">
        <v>60</v>
      </c>
      <c r="B35" s="39" t="s">
        <v>61</v>
      </c>
      <c r="C35" s="36">
        <f>SUM(C33:C34)</f>
        <v>325</v>
      </c>
      <c r="D35" s="36">
        <f>SUM(D33:D34)</f>
        <v>325</v>
      </c>
      <c r="E35" s="36"/>
      <c r="F35" s="36"/>
      <c r="G35" s="36"/>
      <c r="H35" s="36">
        <f>SUM(H33:H34)</f>
        <v>325</v>
      </c>
      <c r="I35" s="36">
        <f>SUM(I33:I34)</f>
        <v>325</v>
      </c>
    </row>
    <row r="36" spans="1:9" ht="15.75">
      <c r="A36" s="10" t="s">
        <v>62</v>
      </c>
      <c r="B36" s="37" t="s">
        <v>63</v>
      </c>
      <c r="C36" s="36">
        <v>3610</v>
      </c>
      <c r="D36" s="36">
        <v>3603</v>
      </c>
      <c r="E36" s="36"/>
      <c r="F36" s="36"/>
      <c r="G36" s="36"/>
      <c r="H36" s="36">
        <v>3610</v>
      </c>
      <c r="I36" s="36">
        <v>3603</v>
      </c>
    </row>
    <row r="37" spans="1:9" ht="15.75">
      <c r="A37" s="10" t="s">
        <v>64</v>
      </c>
      <c r="B37" s="37" t="s">
        <v>65</v>
      </c>
      <c r="C37" s="36">
        <v>5639</v>
      </c>
      <c r="D37" s="36">
        <v>5639</v>
      </c>
      <c r="E37" s="36"/>
      <c r="F37" s="36"/>
      <c r="G37" s="36"/>
      <c r="H37" s="36">
        <v>5639</v>
      </c>
      <c r="I37" s="36">
        <v>5639</v>
      </c>
    </row>
    <row r="38" spans="1:9" ht="15.75">
      <c r="A38" s="10" t="s">
        <v>66</v>
      </c>
      <c r="B38" s="37" t="s">
        <v>67</v>
      </c>
      <c r="C38" s="36"/>
      <c r="D38" s="36"/>
      <c r="E38" s="36"/>
      <c r="F38" s="36"/>
      <c r="G38" s="36"/>
      <c r="H38" s="36"/>
      <c r="I38" s="36"/>
    </row>
    <row r="39" spans="1:9" ht="15.75">
      <c r="A39" s="10" t="s">
        <v>68</v>
      </c>
      <c r="B39" s="37" t="s">
        <v>69</v>
      </c>
      <c r="C39" s="36">
        <v>7712</v>
      </c>
      <c r="D39" s="36">
        <v>5509</v>
      </c>
      <c r="E39" s="36"/>
      <c r="F39" s="36"/>
      <c r="G39" s="36"/>
      <c r="H39" s="36">
        <v>7712</v>
      </c>
      <c r="I39" s="36">
        <v>5509</v>
      </c>
    </row>
    <row r="40" spans="1:9" ht="15.75">
      <c r="A40" s="40" t="s">
        <v>70</v>
      </c>
      <c r="B40" s="37" t="s">
        <v>71</v>
      </c>
      <c r="C40" s="36">
        <v>800</v>
      </c>
      <c r="D40" s="36">
        <v>800</v>
      </c>
      <c r="E40" s="36"/>
      <c r="F40" s="36"/>
      <c r="G40" s="36"/>
      <c r="H40" s="36">
        <v>800</v>
      </c>
      <c r="I40" s="36">
        <v>800</v>
      </c>
    </row>
    <row r="41" spans="1:9" ht="15.75">
      <c r="A41" s="14" t="s">
        <v>72</v>
      </c>
      <c r="B41" s="37" t="s">
        <v>73</v>
      </c>
      <c r="C41" s="36"/>
      <c r="D41" s="36"/>
      <c r="E41" s="36"/>
      <c r="F41" s="36"/>
      <c r="G41" s="36"/>
      <c r="H41" s="36"/>
      <c r="I41" s="36"/>
    </row>
    <row r="42" spans="1:9" ht="15.75">
      <c r="A42" s="10" t="s">
        <v>74</v>
      </c>
      <c r="B42" s="37" t="s">
        <v>75</v>
      </c>
      <c r="C42" s="36">
        <v>1217</v>
      </c>
      <c r="D42" s="36">
        <v>1217</v>
      </c>
      <c r="E42" s="36"/>
      <c r="F42" s="36"/>
      <c r="G42" s="36"/>
      <c r="H42" s="36">
        <v>1217</v>
      </c>
      <c r="I42" s="36">
        <v>1217</v>
      </c>
    </row>
    <row r="43" spans="1:9" ht="15.75">
      <c r="A43" s="12" t="s">
        <v>76</v>
      </c>
      <c r="B43" s="39" t="s">
        <v>77</v>
      </c>
      <c r="C43" s="36">
        <f>SUM(C36:C42)</f>
        <v>18978</v>
      </c>
      <c r="D43" s="36">
        <f>SUM(D36:D42)</f>
        <v>16768</v>
      </c>
      <c r="E43" s="36"/>
      <c r="F43" s="36"/>
      <c r="G43" s="36"/>
      <c r="H43" s="36">
        <f>SUM(H36:H42)</f>
        <v>18978</v>
      </c>
      <c r="I43" s="36">
        <f>SUM(I36:I42)</f>
        <v>16768</v>
      </c>
    </row>
    <row r="44" spans="1:9" ht="15.75">
      <c r="A44" s="10" t="s">
        <v>78</v>
      </c>
      <c r="B44" s="37" t="s">
        <v>79</v>
      </c>
      <c r="C44" s="36">
        <v>10</v>
      </c>
      <c r="D44" s="36">
        <v>10</v>
      </c>
      <c r="E44" s="36"/>
      <c r="F44" s="36"/>
      <c r="G44" s="36"/>
      <c r="H44" s="36">
        <v>10</v>
      </c>
      <c r="I44" s="36">
        <v>10</v>
      </c>
    </row>
    <row r="45" spans="1:9" ht="15.75">
      <c r="A45" s="10" t="s">
        <v>80</v>
      </c>
      <c r="B45" s="37" t="s">
        <v>81</v>
      </c>
      <c r="C45" s="36"/>
      <c r="D45" s="36"/>
      <c r="E45" s="36"/>
      <c r="F45" s="36"/>
      <c r="G45" s="36"/>
      <c r="H45" s="36"/>
      <c r="I45" s="36"/>
    </row>
    <row r="46" spans="1:9" ht="15.75">
      <c r="A46" s="12" t="s">
        <v>82</v>
      </c>
      <c r="B46" s="39" t="s">
        <v>83</v>
      </c>
      <c r="C46" s="36">
        <f>SUM(C44:C45)</f>
        <v>10</v>
      </c>
      <c r="D46" s="36">
        <f>SUM(D44:D45)</f>
        <v>10</v>
      </c>
      <c r="E46" s="36"/>
      <c r="F46" s="36"/>
      <c r="G46" s="36"/>
      <c r="H46" s="36">
        <f>SUM(H44:H45)</f>
        <v>10</v>
      </c>
      <c r="I46" s="36">
        <f>SUM(I44:I45)</f>
        <v>10</v>
      </c>
    </row>
    <row r="47" spans="1:9" ht="15.75">
      <c r="A47" s="10" t="s">
        <v>84</v>
      </c>
      <c r="B47" s="37" t="s">
        <v>85</v>
      </c>
      <c r="C47" s="36">
        <v>6130</v>
      </c>
      <c r="D47" s="36">
        <v>6173</v>
      </c>
      <c r="E47" s="36"/>
      <c r="F47" s="36"/>
      <c r="G47" s="36"/>
      <c r="H47" s="36">
        <v>6130</v>
      </c>
      <c r="I47" s="36">
        <v>6173</v>
      </c>
    </row>
    <row r="48" spans="1:9" ht="15.75">
      <c r="A48" s="10" t="s">
        <v>86</v>
      </c>
      <c r="B48" s="37" t="s">
        <v>87</v>
      </c>
      <c r="C48" s="36"/>
      <c r="D48" s="36"/>
      <c r="E48" s="36"/>
      <c r="F48" s="36"/>
      <c r="G48" s="36"/>
      <c r="H48" s="36"/>
      <c r="I48" s="36"/>
    </row>
    <row r="49" spans="1:9" ht="15.75">
      <c r="A49" s="10" t="s">
        <v>88</v>
      </c>
      <c r="B49" s="37" t="s">
        <v>89</v>
      </c>
      <c r="C49" s="36"/>
      <c r="D49" s="36"/>
      <c r="E49" s="36"/>
      <c r="F49" s="36"/>
      <c r="G49" s="36"/>
      <c r="H49" s="36"/>
      <c r="I49" s="36"/>
    </row>
    <row r="50" spans="1:9" ht="15.75">
      <c r="A50" s="10" t="s">
        <v>90</v>
      </c>
      <c r="B50" s="37" t="s">
        <v>91</v>
      </c>
      <c r="C50" s="36"/>
      <c r="D50" s="36"/>
      <c r="E50" s="36"/>
      <c r="F50" s="36"/>
      <c r="G50" s="36"/>
      <c r="H50" s="36"/>
      <c r="I50" s="36"/>
    </row>
    <row r="51" spans="1:9" ht="15.75">
      <c r="A51" s="10" t="s">
        <v>92</v>
      </c>
      <c r="B51" s="37" t="s">
        <v>93</v>
      </c>
      <c r="C51" s="36">
        <v>55</v>
      </c>
      <c r="D51" s="36">
        <v>55</v>
      </c>
      <c r="E51" s="36"/>
      <c r="F51" s="36"/>
      <c r="G51" s="36"/>
      <c r="H51" s="36">
        <v>55</v>
      </c>
      <c r="I51" s="36">
        <v>55</v>
      </c>
    </row>
    <row r="52" spans="1:9" ht="15.75">
      <c r="A52" s="12" t="s">
        <v>94</v>
      </c>
      <c r="B52" s="39" t="s">
        <v>95</v>
      </c>
      <c r="C52" s="36">
        <f>SUM(C47:C51)</f>
        <v>6185</v>
      </c>
      <c r="D52" s="36">
        <f>SUM(D47:D51)</f>
        <v>6228</v>
      </c>
      <c r="E52" s="36"/>
      <c r="F52" s="36"/>
      <c r="G52" s="36"/>
      <c r="H52" s="36">
        <f>SUM(H47:H51)</f>
        <v>6185</v>
      </c>
      <c r="I52" s="36">
        <f>SUM(I47:I51)</f>
        <v>6228</v>
      </c>
    </row>
    <row r="53" spans="1:9" ht="15.75">
      <c r="A53" s="12" t="s">
        <v>96</v>
      </c>
      <c r="B53" s="39" t="s">
        <v>97</v>
      </c>
      <c r="C53" s="36">
        <f>SUM(C32,C35,C43,C46,C52)</f>
        <v>30513</v>
      </c>
      <c r="D53" s="36">
        <f>SUM(D32,D35,D43,D46,D52)</f>
        <v>28510</v>
      </c>
      <c r="E53" s="36"/>
      <c r="F53" s="36"/>
      <c r="G53" s="36"/>
      <c r="H53" s="36">
        <f>SUM(H32,H35,H43,H46,H52)</f>
        <v>30513</v>
      </c>
      <c r="I53" s="36">
        <f>SUM(I32,I35,I43,I46,I52)</f>
        <v>28510</v>
      </c>
    </row>
    <row r="54" spans="1:9" ht="15.75">
      <c r="A54" s="20" t="s">
        <v>98</v>
      </c>
      <c r="B54" s="37" t="s">
        <v>99</v>
      </c>
      <c r="C54" s="36"/>
      <c r="D54" s="36"/>
      <c r="E54" s="36"/>
      <c r="F54" s="36"/>
      <c r="G54" s="36"/>
      <c r="H54" s="36"/>
      <c r="I54" s="36"/>
    </row>
    <row r="55" spans="1:9" ht="15.75">
      <c r="A55" s="20" t="s">
        <v>100</v>
      </c>
      <c r="B55" s="37" t="s">
        <v>101</v>
      </c>
      <c r="C55" s="36"/>
      <c r="D55" s="36"/>
      <c r="E55" s="36"/>
      <c r="F55" s="36"/>
      <c r="G55" s="36"/>
      <c r="H55" s="36"/>
      <c r="I55" s="36"/>
    </row>
    <row r="56" spans="1:9" ht="15.75">
      <c r="A56" s="41" t="s">
        <v>102</v>
      </c>
      <c r="B56" s="37" t="s">
        <v>103</v>
      </c>
      <c r="C56" s="36"/>
      <c r="D56" s="36"/>
      <c r="E56" s="36"/>
      <c r="F56" s="36"/>
      <c r="G56" s="36"/>
      <c r="H56" s="36"/>
      <c r="I56" s="36"/>
    </row>
    <row r="57" spans="1:9" ht="15.75">
      <c r="A57" s="41" t="s">
        <v>104</v>
      </c>
      <c r="B57" s="37" t="s">
        <v>105</v>
      </c>
      <c r="C57" s="36">
        <v>300</v>
      </c>
      <c r="D57" s="36">
        <v>300</v>
      </c>
      <c r="E57" s="36"/>
      <c r="F57" s="36"/>
      <c r="G57" s="36"/>
      <c r="H57" s="36">
        <v>300</v>
      </c>
      <c r="I57" s="36">
        <v>300</v>
      </c>
    </row>
    <row r="58" spans="1:9" ht="15.75">
      <c r="A58" s="41" t="s">
        <v>106</v>
      </c>
      <c r="B58" s="37" t="s">
        <v>107</v>
      </c>
      <c r="C58" s="36"/>
      <c r="D58" s="36"/>
      <c r="E58" s="36"/>
      <c r="F58" s="36"/>
      <c r="G58" s="36"/>
      <c r="H58" s="36"/>
      <c r="I58" s="36"/>
    </row>
    <row r="59" spans="1:9" ht="15.75">
      <c r="A59" s="20" t="s">
        <v>108</v>
      </c>
      <c r="B59" s="37" t="s">
        <v>109</v>
      </c>
      <c r="C59" s="36"/>
      <c r="D59" s="36"/>
      <c r="E59" s="36"/>
      <c r="F59" s="36"/>
      <c r="G59" s="36"/>
      <c r="H59" s="36"/>
      <c r="I59" s="36"/>
    </row>
    <row r="60" spans="1:9" ht="15.75">
      <c r="A60" s="20" t="s">
        <v>110</v>
      </c>
      <c r="B60" s="37" t="s">
        <v>111</v>
      </c>
      <c r="C60" s="36"/>
      <c r="D60" s="36"/>
      <c r="E60" s="36"/>
      <c r="F60" s="36"/>
      <c r="G60" s="36"/>
      <c r="H60" s="36"/>
      <c r="I60" s="36"/>
    </row>
    <row r="61" spans="1:9" ht="15.75">
      <c r="A61" s="20" t="s">
        <v>112</v>
      </c>
      <c r="B61" s="37" t="s">
        <v>113</v>
      </c>
      <c r="C61" s="36">
        <v>10060</v>
      </c>
      <c r="D61" s="36">
        <v>10060</v>
      </c>
      <c r="E61" s="36"/>
      <c r="F61" s="36"/>
      <c r="G61" s="36"/>
      <c r="H61" s="36">
        <v>10060</v>
      </c>
      <c r="I61" s="36">
        <v>10060</v>
      </c>
    </row>
    <row r="62" spans="1:9" ht="15.75">
      <c r="A62" s="21" t="s">
        <v>114</v>
      </c>
      <c r="B62" s="39" t="s">
        <v>115</v>
      </c>
      <c r="C62" s="36">
        <f>SUM(C54:C61)</f>
        <v>10360</v>
      </c>
      <c r="D62" s="36">
        <f>SUM(D54:D61)</f>
        <v>10360</v>
      </c>
      <c r="E62" s="36"/>
      <c r="F62" s="36"/>
      <c r="G62" s="36"/>
      <c r="H62" s="36">
        <f>SUM(H54:H61)</f>
        <v>10360</v>
      </c>
      <c r="I62" s="36">
        <f>SUM(I54:I61)</f>
        <v>10360</v>
      </c>
    </row>
    <row r="63" spans="1:9" ht="15.75">
      <c r="A63" s="42" t="s">
        <v>116</v>
      </c>
      <c r="B63" s="37" t="s">
        <v>117</v>
      </c>
      <c r="C63" s="36"/>
      <c r="D63" s="36"/>
      <c r="E63" s="36"/>
      <c r="F63" s="36"/>
      <c r="G63" s="36"/>
      <c r="H63" s="36"/>
      <c r="I63" s="36"/>
    </row>
    <row r="64" spans="1:9" ht="15.75">
      <c r="A64" s="42" t="s">
        <v>118</v>
      </c>
      <c r="B64" s="37" t="s">
        <v>119</v>
      </c>
      <c r="C64" s="36"/>
      <c r="D64" s="36">
        <v>196</v>
      </c>
      <c r="E64" s="36"/>
      <c r="F64" s="36"/>
      <c r="G64" s="36"/>
      <c r="H64" s="36"/>
      <c r="I64" s="36">
        <v>196</v>
      </c>
    </row>
    <row r="65" spans="1:9" ht="15.75">
      <c r="A65" s="42" t="s">
        <v>120</v>
      </c>
      <c r="B65" s="37" t="s">
        <v>121</v>
      </c>
      <c r="C65" s="36"/>
      <c r="D65" s="36"/>
      <c r="E65" s="36"/>
      <c r="F65" s="36"/>
      <c r="G65" s="36"/>
      <c r="H65" s="36"/>
      <c r="I65" s="36"/>
    </row>
    <row r="66" spans="1:9" ht="15.75">
      <c r="A66" s="42" t="s">
        <v>122</v>
      </c>
      <c r="B66" s="37" t="s">
        <v>123</v>
      </c>
      <c r="C66" s="36"/>
      <c r="D66" s="36"/>
      <c r="E66" s="36"/>
      <c r="F66" s="36"/>
      <c r="G66" s="36"/>
      <c r="H66" s="36"/>
      <c r="I66" s="36"/>
    </row>
    <row r="67" spans="1:9" ht="15.75">
      <c r="A67" s="42" t="s">
        <v>124</v>
      </c>
      <c r="B67" s="37" t="s">
        <v>125</v>
      </c>
      <c r="C67" s="36"/>
      <c r="D67" s="36"/>
      <c r="E67" s="36"/>
      <c r="F67" s="36"/>
      <c r="G67" s="36"/>
      <c r="H67" s="36"/>
      <c r="I67" s="36"/>
    </row>
    <row r="68" spans="1:9" ht="15.75">
      <c r="A68" s="42" t="s">
        <v>126</v>
      </c>
      <c r="B68" s="37" t="s">
        <v>127</v>
      </c>
      <c r="C68" s="36">
        <v>141</v>
      </c>
      <c r="D68" s="36">
        <v>141</v>
      </c>
      <c r="E68" s="36"/>
      <c r="F68" s="36"/>
      <c r="G68" s="36"/>
      <c r="H68" s="36">
        <v>141</v>
      </c>
      <c r="I68" s="36">
        <v>141</v>
      </c>
    </row>
    <row r="69" spans="1:9" ht="15.75">
      <c r="A69" s="42" t="s">
        <v>128</v>
      </c>
      <c r="B69" s="37" t="s">
        <v>129</v>
      </c>
      <c r="C69" s="36"/>
      <c r="D69" s="36"/>
      <c r="E69" s="36"/>
      <c r="F69" s="36"/>
      <c r="G69" s="36"/>
      <c r="H69" s="36"/>
      <c r="I69" s="36"/>
    </row>
    <row r="70" spans="1:9" ht="15.75">
      <c r="A70" s="42" t="s">
        <v>130</v>
      </c>
      <c r="B70" s="37" t="s">
        <v>131</v>
      </c>
      <c r="C70" s="36"/>
      <c r="D70" s="36"/>
      <c r="E70" s="36"/>
      <c r="F70" s="36"/>
      <c r="G70" s="36"/>
      <c r="H70" s="36"/>
      <c r="I70" s="36"/>
    </row>
    <row r="71" spans="1:9" ht="15.75">
      <c r="A71" s="42" t="s">
        <v>132</v>
      </c>
      <c r="B71" s="37" t="s">
        <v>133</v>
      </c>
      <c r="C71" s="36"/>
      <c r="D71" s="36"/>
      <c r="E71" s="36"/>
      <c r="F71" s="36"/>
      <c r="G71" s="36"/>
      <c r="H71" s="36"/>
      <c r="I71" s="36"/>
    </row>
    <row r="72" spans="1:9" ht="15.75">
      <c r="A72" s="43" t="s">
        <v>134</v>
      </c>
      <c r="B72" s="37" t="s">
        <v>135</v>
      </c>
      <c r="C72" s="36"/>
      <c r="D72" s="36"/>
      <c r="E72" s="36"/>
      <c r="F72" s="36"/>
      <c r="G72" s="36"/>
      <c r="H72" s="36"/>
      <c r="I72" s="36"/>
    </row>
    <row r="73" spans="1:9" ht="15.75">
      <c r="A73" s="42" t="s">
        <v>136</v>
      </c>
      <c r="B73" s="37" t="s">
        <v>137</v>
      </c>
      <c r="C73" s="36">
        <v>1780</v>
      </c>
      <c r="D73" s="36">
        <v>1780</v>
      </c>
      <c r="E73" s="36">
        <v>600</v>
      </c>
      <c r="F73" s="36">
        <v>600</v>
      </c>
      <c r="G73" s="36"/>
      <c r="H73" s="36">
        <v>2380</v>
      </c>
      <c r="I73" s="36">
        <v>2380</v>
      </c>
    </row>
    <row r="74" spans="1:9" ht="15.75">
      <c r="A74" s="43" t="s">
        <v>138</v>
      </c>
      <c r="B74" s="37" t="s">
        <v>139</v>
      </c>
      <c r="C74" s="36">
        <v>3029</v>
      </c>
      <c r="D74" s="36">
        <v>2916</v>
      </c>
      <c r="E74" s="36"/>
      <c r="F74" s="36"/>
      <c r="G74" s="36"/>
      <c r="H74" s="36">
        <v>3029</v>
      </c>
      <c r="I74" s="36">
        <v>2916</v>
      </c>
    </row>
    <row r="75" spans="1:9" ht="15.75">
      <c r="A75" s="43" t="s">
        <v>140</v>
      </c>
      <c r="B75" s="37" t="s">
        <v>139</v>
      </c>
      <c r="C75" s="36"/>
      <c r="D75" s="36"/>
      <c r="E75" s="36"/>
      <c r="F75" s="36"/>
      <c r="G75" s="36"/>
      <c r="H75" s="36"/>
      <c r="I75" s="36"/>
    </row>
    <row r="76" spans="1:9" ht="15.75">
      <c r="A76" s="21" t="s">
        <v>141</v>
      </c>
      <c r="B76" s="39" t="s">
        <v>142</v>
      </c>
      <c r="C76" s="36">
        <f>SUM(C63:C75)</f>
        <v>4950</v>
      </c>
      <c r="D76" s="36">
        <f>SUM(D63:D75)</f>
        <v>5033</v>
      </c>
      <c r="E76" s="36">
        <f>SUM(E63:E75)</f>
        <v>600</v>
      </c>
      <c r="F76" s="36">
        <f>SUM(F63:F75)</f>
        <v>600</v>
      </c>
      <c r="G76" s="36"/>
      <c r="H76" s="36">
        <f>SUM(H63:H75)</f>
        <v>5550</v>
      </c>
      <c r="I76" s="36">
        <f>SUM(I63:I75)</f>
        <v>5633</v>
      </c>
    </row>
    <row r="77" spans="1:9" ht="15.75">
      <c r="A77" s="22" t="s">
        <v>143</v>
      </c>
      <c r="B77" s="39"/>
      <c r="C77" s="36">
        <v>76059</v>
      </c>
      <c r="D77" s="36">
        <v>76059</v>
      </c>
      <c r="E77" s="36">
        <v>600</v>
      </c>
      <c r="F77" s="36">
        <v>600</v>
      </c>
      <c r="G77" s="36"/>
      <c r="H77" s="36">
        <v>76659</v>
      </c>
      <c r="I77" s="36">
        <v>76659</v>
      </c>
    </row>
    <row r="78" spans="1:9" ht="15.75">
      <c r="A78" s="44" t="s">
        <v>144</v>
      </c>
      <c r="B78" s="37" t="s">
        <v>145</v>
      </c>
      <c r="C78" s="36"/>
      <c r="D78" s="36"/>
      <c r="E78" s="36"/>
      <c r="F78" s="36"/>
      <c r="G78" s="36"/>
      <c r="H78" s="36"/>
      <c r="I78" s="36"/>
    </row>
    <row r="79" spans="1:9" ht="15.75">
      <c r="A79" s="44" t="s">
        <v>146</v>
      </c>
      <c r="B79" s="37" t="s">
        <v>147</v>
      </c>
      <c r="C79" s="36"/>
      <c r="D79" s="36"/>
      <c r="E79" s="36"/>
      <c r="F79" s="36"/>
      <c r="G79" s="36"/>
      <c r="H79" s="36"/>
      <c r="I79" s="36"/>
    </row>
    <row r="80" spans="1:9" ht="15.75">
      <c r="A80" s="44" t="s">
        <v>148</v>
      </c>
      <c r="B80" s="37" t="s">
        <v>149</v>
      </c>
      <c r="C80" s="36"/>
      <c r="D80" s="36"/>
      <c r="E80" s="36"/>
      <c r="F80" s="36"/>
      <c r="G80" s="36"/>
      <c r="H80" s="36"/>
      <c r="I80" s="36"/>
    </row>
    <row r="81" spans="1:9" ht="15.75">
      <c r="A81" s="44" t="s">
        <v>150</v>
      </c>
      <c r="B81" s="37" t="s">
        <v>151</v>
      </c>
      <c r="C81" s="36">
        <v>1844</v>
      </c>
      <c r="D81" s="36">
        <v>1844</v>
      </c>
      <c r="E81" s="36"/>
      <c r="F81" s="36"/>
      <c r="G81" s="36"/>
      <c r="H81" s="36">
        <v>1844</v>
      </c>
      <c r="I81" s="36">
        <v>1844</v>
      </c>
    </row>
    <row r="82" spans="1:9" ht="15.75">
      <c r="A82" s="14" t="s">
        <v>152</v>
      </c>
      <c r="B82" s="37" t="s">
        <v>153</v>
      </c>
      <c r="C82" s="36"/>
      <c r="D82" s="36"/>
      <c r="E82" s="36"/>
      <c r="F82" s="36"/>
      <c r="G82" s="36"/>
      <c r="H82" s="36"/>
      <c r="I82" s="36"/>
    </row>
    <row r="83" spans="1:9" ht="15.75">
      <c r="A83" s="14" t="s">
        <v>154</v>
      </c>
      <c r="B83" s="37" t="s">
        <v>155</v>
      </c>
      <c r="C83" s="36"/>
      <c r="D83" s="36"/>
      <c r="E83" s="36"/>
      <c r="F83" s="36"/>
      <c r="G83" s="36"/>
      <c r="H83" s="36"/>
      <c r="I83" s="36"/>
    </row>
    <row r="84" spans="1:9" ht="15.75">
      <c r="A84" s="14" t="s">
        <v>156</v>
      </c>
      <c r="B84" s="37" t="s">
        <v>157</v>
      </c>
      <c r="C84" s="36">
        <v>498</v>
      </c>
      <c r="D84" s="36">
        <v>498</v>
      </c>
      <c r="E84" s="36"/>
      <c r="F84" s="36"/>
      <c r="G84" s="36"/>
      <c r="H84" s="36">
        <v>498</v>
      </c>
      <c r="I84" s="36">
        <v>498</v>
      </c>
    </row>
    <row r="85" spans="1:9" ht="15.75">
      <c r="A85" s="13" t="s">
        <v>158</v>
      </c>
      <c r="B85" s="39" t="s">
        <v>159</v>
      </c>
      <c r="C85" s="36">
        <f>SUM(C78:C84)</f>
        <v>2342</v>
      </c>
      <c r="D85" s="36">
        <f>SUM(D78:D84)</f>
        <v>2342</v>
      </c>
      <c r="E85" s="36"/>
      <c r="F85" s="36"/>
      <c r="G85" s="36"/>
      <c r="H85" s="36">
        <f>SUM(H78:H84)</f>
        <v>2342</v>
      </c>
      <c r="I85" s="36">
        <f>SUM(I78:I84)</f>
        <v>2342</v>
      </c>
    </row>
    <row r="86" spans="1:9" ht="15.75">
      <c r="A86" s="20" t="s">
        <v>160</v>
      </c>
      <c r="B86" s="37" t="s">
        <v>161</v>
      </c>
      <c r="C86" s="36">
        <v>866</v>
      </c>
      <c r="D86" s="36">
        <v>866</v>
      </c>
      <c r="E86" s="36"/>
      <c r="F86" s="36"/>
      <c r="G86" s="36"/>
      <c r="H86" s="36">
        <v>866</v>
      </c>
      <c r="I86" s="36">
        <v>866</v>
      </c>
    </row>
    <row r="87" spans="1:9" ht="15.75">
      <c r="A87" s="20" t="s">
        <v>162</v>
      </c>
      <c r="B87" s="37" t="s">
        <v>163</v>
      </c>
      <c r="C87" s="36"/>
      <c r="D87" s="36"/>
      <c r="E87" s="36"/>
      <c r="F87" s="36"/>
      <c r="G87" s="36"/>
      <c r="H87" s="36"/>
      <c r="I87" s="36"/>
    </row>
    <row r="88" spans="1:9" ht="15.75">
      <c r="A88" s="20" t="s">
        <v>164</v>
      </c>
      <c r="B88" s="37" t="s">
        <v>165</v>
      </c>
      <c r="C88" s="36"/>
      <c r="D88" s="36"/>
      <c r="E88" s="36"/>
      <c r="F88" s="36"/>
      <c r="G88" s="36"/>
      <c r="H88" s="36"/>
      <c r="I88" s="36"/>
    </row>
    <row r="89" spans="1:9" ht="15.75">
      <c r="A89" s="20" t="s">
        <v>166</v>
      </c>
      <c r="B89" s="37" t="s">
        <v>167</v>
      </c>
      <c r="C89" s="36">
        <v>234</v>
      </c>
      <c r="D89" s="36">
        <v>234</v>
      </c>
      <c r="E89" s="36"/>
      <c r="F89" s="36"/>
      <c r="G89" s="36"/>
      <c r="H89" s="36">
        <v>234</v>
      </c>
      <c r="I89" s="36">
        <v>234</v>
      </c>
    </row>
    <row r="90" spans="1:9" ht="15.75">
      <c r="A90" s="21" t="s">
        <v>168</v>
      </c>
      <c r="B90" s="39" t="s">
        <v>169</v>
      </c>
      <c r="C90" s="36">
        <f>SUM(C86:C89)</f>
        <v>1100</v>
      </c>
      <c r="D90" s="36">
        <f>SUM(D86:D89)</f>
        <v>1100</v>
      </c>
      <c r="E90" s="36"/>
      <c r="F90" s="36"/>
      <c r="G90" s="36"/>
      <c r="H90" s="36">
        <f>SUM(H86:H89)</f>
        <v>1100</v>
      </c>
      <c r="I90" s="36">
        <f>SUM(I86:I89)</f>
        <v>1100</v>
      </c>
    </row>
    <row r="91" spans="1:9" ht="15.75">
      <c r="A91" s="20" t="s">
        <v>170</v>
      </c>
      <c r="B91" s="37" t="s">
        <v>171</v>
      </c>
      <c r="C91" s="36"/>
      <c r="D91" s="36"/>
      <c r="E91" s="36"/>
      <c r="F91" s="36"/>
      <c r="G91" s="36"/>
      <c r="H91" s="36"/>
      <c r="I91" s="36"/>
    </row>
    <row r="92" spans="1:9" ht="15.75">
      <c r="A92" s="20" t="s">
        <v>172</v>
      </c>
      <c r="B92" s="37" t="s">
        <v>173</v>
      </c>
      <c r="C92" s="36"/>
      <c r="D92" s="36"/>
      <c r="E92" s="36"/>
      <c r="F92" s="36"/>
      <c r="G92" s="36"/>
      <c r="H92" s="36"/>
      <c r="I92" s="36"/>
    </row>
    <row r="93" spans="1:9" ht="15.75">
      <c r="A93" s="20" t="s">
        <v>174</v>
      </c>
      <c r="B93" s="37" t="s">
        <v>175</v>
      </c>
      <c r="C93" s="36"/>
      <c r="D93" s="36"/>
      <c r="E93" s="36"/>
      <c r="F93" s="36"/>
      <c r="G93" s="36"/>
      <c r="H93" s="36"/>
      <c r="I93" s="36"/>
    </row>
    <row r="94" spans="1:9" ht="15.75">
      <c r="A94" s="20" t="s">
        <v>176</v>
      </c>
      <c r="B94" s="37" t="s">
        <v>177</v>
      </c>
      <c r="C94" s="36"/>
      <c r="D94" s="36"/>
      <c r="E94" s="36"/>
      <c r="F94" s="36"/>
      <c r="G94" s="36"/>
      <c r="H94" s="36"/>
      <c r="I94" s="36"/>
    </row>
    <row r="95" spans="1:9" ht="15.75">
      <c r="A95" s="20" t="s">
        <v>178</v>
      </c>
      <c r="B95" s="37" t="s">
        <v>179</v>
      </c>
      <c r="C95" s="36"/>
      <c r="D95" s="36"/>
      <c r="E95" s="36"/>
      <c r="F95" s="36"/>
      <c r="G95" s="36"/>
      <c r="H95" s="36"/>
      <c r="I95" s="36"/>
    </row>
    <row r="96" spans="1:9" ht="15.75">
      <c r="A96" s="20" t="s">
        <v>180</v>
      </c>
      <c r="B96" s="37" t="s">
        <v>181</v>
      </c>
      <c r="C96" s="36"/>
      <c r="D96" s="36"/>
      <c r="E96" s="36"/>
      <c r="F96" s="36"/>
      <c r="G96" s="36"/>
      <c r="H96" s="36"/>
      <c r="I96" s="36"/>
    </row>
    <row r="97" spans="1:9" ht="15.75">
      <c r="A97" s="20" t="s">
        <v>182</v>
      </c>
      <c r="B97" s="37" t="s">
        <v>183</v>
      </c>
      <c r="C97" s="36"/>
      <c r="D97" s="36"/>
      <c r="E97" s="36"/>
      <c r="F97" s="36"/>
      <c r="G97" s="36"/>
      <c r="H97" s="36"/>
      <c r="I97" s="36"/>
    </row>
    <row r="98" spans="1:9" ht="15.75">
      <c r="A98" s="20" t="s">
        <v>184</v>
      </c>
      <c r="B98" s="37" t="s">
        <v>185</v>
      </c>
      <c r="C98" s="36"/>
      <c r="D98" s="36"/>
      <c r="E98" s="36"/>
      <c r="F98" s="36"/>
      <c r="G98" s="36"/>
      <c r="H98" s="36"/>
      <c r="I98" s="36"/>
    </row>
    <row r="99" spans="1:9" ht="15.75">
      <c r="A99" s="21" t="s">
        <v>186</v>
      </c>
      <c r="B99" s="39" t="s">
        <v>187</v>
      </c>
      <c r="C99" s="36"/>
      <c r="D99" s="36"/>
      <c r="E99" s="36"/>
      <c r="F99" s="36"/>
      <c r="G99" s="36"/>
      <c r="H99" s="36"/>
      <c r="I99" s="36"/>
    </row>
    <row r="100" spans="1:9" ht="15.75">
      <c r="A100" s="22" t="s">
        <v>188</v>
      </c>
      <c r="B100" s="39"/>
      <c r="C100" s="36">
        <v>3442</v>
      </c>
      <c r="D100" s="36">
        <v>3442</v>
      </c>
      <c r="E100" s="36"/>
      <c r="F100" s="36"/>
      <c r="G100" s="36"/>
      <c r="H100" s="36">
        <v>3442</v>
      </c>
      <c r="I100" s="36">
        <v>3442</v>
      </c>
    </row>
    <row r="101" spans="1:9" ht="15.75">
      <c r="A101" s="25" t="s">
        <v>189</v>
      </c>
      <c r="B101" s="45" t="s">
        <v>190</v>
      </c>
      <c r="C101" s="36">
        <f>SUM(C27,C28,C53,C62,C76,C85,C90,C99)</f>
        <v>79501</v>
      </c>
      <c r="D101" s="36">
        <f>SUM(D27,D28,D53,D62,D76,D85,D90,D99)</f>
        <v>77587</v>
      </c>
      <c r="E101" s="36">
        <v>600</v>
      </c>
      <c r="F101" s="36">
        <v>600</v>
      </c>
      <c r="G101" s="36"/>
      <c r="H101" s="36">
        <f>SUM(H27,H28,H53,H62,H76,H85,H90,H99)</f>
        <v>80101</v>
      </c>
      <c r="I101" s="36">
        <f>SUM(I27,I28,I53,I62,I76,I85,I90,I99)</f>
        <v>78187</v>
      </c>
    </row>
    <row r="102" spans="1:27" ht="15.75">
      <c r="A102" s="20" t="s">
        <v>191</v>
      </c>
      <c r="B102" s="10" t="s">
        <v>192</v>
      </c>
      <c r="C102" s="20"/>
      <c r="D102" s="20"/>
      <c r="E102" s="20"/>
      <c r="F102" s="20"/>
      <c r="G102" s="20"/>
      <c r="H102" s="20"/>
      <c r="I102" s="20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2"/>
      <c r="AA102" s="2"/>
    </row>
    <row r="103" spans="1:27" ht="15.75">
      <c r="A103" s="20" t="s">
        <v>193</v>
      </c>
      <c r="B103" s="10" t="s">
        <v>194</v>
      </c>
      <c r="C103" s="20"/>
      <c r="D103" s="20"/>
      <c r="E103" s="20"/>
      <c r="F103" s="20"/>
      <c r="G103" s="20"/>
      <c r="H103" s="20"/>
      <c r="I103" s="20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2"/>
      <c r="AA103" s="2"/>
    </row>
    <row r="104" spans="1:27" ht="15.75">
      <c r="A104" s="20" t="s">
        <v>195</v>
      </c>
      <c r="B104" s="10" t="s">
        <v>196</v>
      </c>
      <c r="C104" s="20"/>
      <c r="D104" s="20"/>
      <c r="E104" s="20"/>
      <c r="F104" s="20"/>
      <c r="G104" s="20"/>
      <c r="H104" s="20"/>
      <c r="I104" s="20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2"/>
      <c r="AA104" s="2"/>
    </row>
    <row r="105" spans="1:27" ht="15.75">
      <c r="A105" s="21" t="s">
        <v>197</v>
      </c>
      <c r="B105" s="12" t="s">
        <v>198</v>
      </c>
      <c r="C105" s="21"/>
      <c r="D105" s="21"/>
      <c r="E105" s="21"/>
      <c r="F105" s="21"/>
      <c r="G105" s="21"/>
      <c r="H105" s="21"/>
      <c r="I105" s="21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2"/>
      <c r="AA105" s="2"/>
    </row>
    <row r="106" spans="1:27" ht="15.75">
      <c r="A106" s="28" t="s">
        <v>199</v>
      </c>
      <c r="B106" s="10" t="s">
        <v>200</v>
      </c>
      <c r="C106" s="28"/>
      <c r="D106" s="28"/>
      <c r="E106" s="28"/>
      <c r="F106" s="28"/>
      <c r="G106" s="28"/>
      <c r="H106" s="28"/>
      <c r="I106" s="28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2"/>
      <c r="AA106" s="2"/>
    </row>
    <row r="107" spans="1:27" ht="15.75">
      <c r="A107" s="28" t="s">
        <v>201</v>
      </c>
      <c r="B107" s="10" t="s">
        <v>202</v>
      </c>
      <c r="C107" s="28"/>
      <c r="D107" s="28"/>
      <c r="E107" s="28"/>
      <c r="F107" s="28"/>
      <c r="G107" s="28"/>
      <c r="H107" s="28"/>
      <c r="I107" s="28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2"/>
      <c r="AA107" s="2"/>
    </row>
    <row r="108" spans="1:27" ht="15.75">
      <c r="A108" s="20" t="s">
        <v>203</v>
      </c>
      <c r="B108" s="10" t="s">
        <v>204</v>
      </c>
      <c r="C108" s="20"/>
      <c r="D108" s="20"/>
      <c r="E108" s="20"/>
      <c r="F108" s="20"/>
      <c r="G108" s="20"/>
      <c r="H108" s="20"/>
      <c r="I108" s="20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2"/>
      <c r="AA108" s="2"/>
    </row>
    <row r="109" spans="1:27" ht="15.75">
      <c r="A109" s="20" t="s">
        <v>205</v>
      </c>
      <c r="B109" s="10" t="s">
        <v>206</v>
      </c>
      <c r="C109" s="20"/>
      <c r="D109" s="20"/>
      <c r="E109" s="20"/>
      <c r="F109" s="20"/>
      <c r="G109" s="20"/>
      <c r="H109" s="20"/>
      <c r="I109" s="20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2"/>
      <c r="AA109" s="2"/>
    </row>
    <row r="110" spans="1:27" ht="15.75">
      <c r="A110" s="29" t="s">
        <v>207</v>
      </c>
      <c r="B110" s="12" t="s">
        <v>208</v>
      </c>
      <c r="C110" s="29"/>
      <c r="D110" s="29"/>
      <c r="E110" s="29"/>
      <c r="F110" s="29"/>
      <c r="G110" s="29"/>
      <c r="H110" s="29"/>
      <c r="I110" s="29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2"/>
      <c r="AA110" s="2"/>
    </row>
    <row r="111" spans="1:27" ht="15.75">
      <c r="A111" s="28" t="s">
        <v>209</v>
      </c>
      <c r="B111" s="10" t="s">
        <v>210</v>
      </c>
      <c r="C111" s="28"/>
      <c r="D111" s="28"/>
      <c r="E111" s="28"/>
      <c r="F111" s="28"/>
      <c r="G111" s="28"/>
      <c r="H111" s="28"/>
      <c r="I111" s="28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2"/>
      <c r="AA111" s="2"/>
    </row>
    <row r="112" spans="1:27" ht="15.75">
      <c r="A112" s="28" t="s">
        <v>211</v>
      </c>
      <c r="B112" s="10" t="s">
        <v>212</v>
      </c>
      <c r="C112" s="28"/>
      <c r="D112" s="46">
        <v>2203</v>
      </c>
      <c r="E112" s="28"/>
      <c r="F112" s="28"/>
      <c r="G112" s="28"/>
      <c r="H112" s="28"/>
      <c r="I112" s="46">
        <v>2203</v>
      </c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2"/>
      <c r="AA112" s="2"/>
    </row>
    <row r="113" spans="1:27" ht="15.75">
      <c r="A113" s="29" t="s">
        <v>213</v>
      </c>
      <c r="B113" s="12" t="s">
        <v>214</v>
      </c>
      <c r="C113" s="46">
        <v>27314</v>
      </c>
      <c r="D113" s="46">
        <v>27314</v>
      </c>
      <c r="E113" s="28"/>
      <c r="F113" s="28"/>
      <c r="G113" s="28"/>
      <c r="H113" s="46">
        <v>27314</v>
      </c>
      <c r="I113" s="46">
        <v>27314</v>
      </c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2"/>
      <c r="AA113" s="2"/>
    </row>
    <row r="114" spans="1:27" ht="15.75">
      <c r="A114" s="28" t="s">
        <v>215</v>
      </c>
      <c r="B114" s="10" t="s">
        <v>216</v>
      </c>
      <c r="C114" s="28"/>
      <c r="D114" s="28"/>
      <c r="E114" s="28"/>
      <c r="F114" s="28"/>
      <c r="G114" s="28"/>
      <c r="H114" s="28"/>
      <c r="I114" s="28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2"/>
      <c r="AA114" s="2"/>
    </row>
    <row r="115" spans="1:27" ht="15.75">
      <c r="A115" s="28" t="s">
        <v>217</v>
      </c>
      <c r="B115" s="10" t="s">
        <v>218</v>
      </c>
      <c r="C115" s="28"/>
      <c r="D115" s="28"/>
      <c r="E115" s="28"/>
      <c r="F115" s="28"/>
      <c r="G115" s="28"/>
      <c r="H115" s="28"/>
      <c r="I115" s="28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2"/>
      <c r="AA115" s="2"/>
    </row>
    <row r="116" spans="1:27" ht="15.75">
      <c r="A116" s="28" t="s">
        <v>219</v>
      </c>
      <c r="B116" s="10" t="s">
        <v>220</v>
      </c>
      <c r="C116" s="28"/>
      <c r="D116" s="28"/>
      <c r="E116" s="28"/>
      <c r="F116" s="28"/>
      <c r="G116" s="28"/>
      <c r="H116" s="28"/>
      <c r="I116" s="28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2"/>
      <c r="AA116" s="2"/>
    </row>
    <row r="117" spans="1:27" ht="15.75">
      <c r="A117" s="29" t="s">
        <v>221</v>
      </c>
      <c r="B117" s="12" t="s">
        <v>222</v>
      </c>
      <c r="C117" s="47">
        <f>SUM(C113:C116)</f>
        <v>27314</v>
      </c>
      <c r="D117" s="47">
        <f>SUM(D112:D113)</f>
        <v>29517</v>
      </c>
      <c r="E117" s="29"/>
      <c r="F117" s="29"/>
      <c r="G117" s="29"/>
      <c r="H117" s="47">
        <f>SUM(H113:H116)</f>
        <v>27314</v>
      </c>
      <c r="I117" s="47">
        <f>SUM(I112:I113)</f>
        <v>29517</v>
      </c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2"/>
      <c r="AA117" s="2"/>
    </row>
    <row r="118" spans="1:27" ht="15.75">
      <c r="A118" s="28" t="s">
        <v>223</v>
      </c>
      <c r="B118" s="10" t="s">
        <v>224</v>
      </c>
      <c r="C118" s="28"/>
      <c r="D118" s="28"/>
      <c r="E118" s="28"/>
      <c r="F118" s="28"/>
      <c r="G118" s="28"/>
      <c r="H118" s="28"/>
      <c r="I118" s="28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2"/>
      <c r="AA118" s="2"/>
    </row>
    <row r="119" spans="1:27" ht="15.75">
      <c r="A119" s="20" t="s">
        <v>225</v>
      </c>
      <c r="B119" s="10" t="s">
        <v>226</v>
      </c>
      <c r="C119" s="20"/>
      <c r="D119" s="20"/>
      <c r="E119" s="20"/>
      <c r="F119" s="20"/>
      <c r="G119" s="20"/>
      <c r="H119" s="20"/>
      <c r="I119" s="20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2"/>
      <c r="AA119" s="2"/>
    </row>
    <row r="120" spans="1:27" ht="15.75">
      <c r="A120" s="28" t="s">
        <v>227</v>
      </c>
      <c r="B120" s="10" t="s">
        <v>228</v>
      </c>
      <c r="C120" s="28"/>
      <c r="D120" s="28"/>
      <c r="E120" s="28"/>
      <c r="F120" s="28"/>
      <c r="G120" s="28"/>
      <c r="H120" s="28"/>
      <c r="I120" s="28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2"/>
      <c r="AA120" s="2"/>
    </row>
    <row r="121" spans="1:27" ht="15.75">
      <c r="A121" s="28" t="s">
        <v>229</v>
      </c>
      <c r="B121" s="10" t="s">
        <v>230</v>
      </c>
      <c r="C121" s="28"/>
      <c r="D121" s="28"/>
      <c r="E121" s="28"/>
      <c r="F121" s="28"/>
      <c r="G121" s="28"/>
      <c r="H121" s="28"/>
      <c r="I121" s="28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2"/>
      <c r="AA121" s="2"/>
    </row>
    <row r="122" spans="1:27" ht="15.75">
      <c r="A122" s="29" t="s">
        <v>231</v>
      </c>
      <c r="B122" s="12" t="s">
        <v>232</v>
      </c>
      <c r="C122" s="29"/>
      <c r="D122" s="29"/>
      <c r="E122" s="29"/>
      <c r="F122" s="29"/>
      <c r="G122" s="29"/>
      <c r="H122" s="29"/>
      <c r="I122" s="29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2"/>
      <c r="AA122" s="2"/>
    </row>
    <row r="123" spans="1:27" ht="15.75">
      <c r="A123" s="20" t="s">
        <v>233</v>
      </c>
      <c r="B123" s="10" t="s">
        <v>234</v>
      </c>
      <c r="C123" s="20"/>
      <c r="D123" s="20"/>
      <c r="E123" s="20"/>
      <c r="F123" s="20"/>
      <c r="G123" s="20"/>
      <c r="H123" s="20"/>
      <c r="I123" s="20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2"/>
      <c r="AA123" s="2"/>
    </row>
    <row r="124" spans="1:27" ht="15.75">
      <c r="A124" s="30" t="s">
        <v>235</v>
      </c>
      <c r="B124" s="31" t="s">
        <v>236</v>
      </c>
      <c r="C124" s="47">
        <f>SUM(C117)</f>
        <v>27314</v>
      </c>
      <c r="D124" s="47">
        <f>SUM(D117)</f>
        <v>29517</v>
      </c>
      <c r="E124" s="29"/>
      <c r="F124" s="29"/>
      <c r="G124" s="29"/>
      <c r="H124" s="47">
        <f>SUM(H117)</f>
        <v>27314</v>
      </c>
      <c r="I124" s="47">
        <f>SUM(I117)</f>
        <v>29517</v>
      </c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2"/>
      <c r="AA124" s="2"/>
    </row>
    <row r="125" spans="1:27" ht="15.75">
      <c r="A125" s="32" t="s">
        <v>237</v>
      </c>
      <c r="B125" s="33"/>
      <c r="C125" s="36">
        <f>SUM(C27,C28,C53,C62,C76,C85,C90,C99,C124)</f>
        <v>106815</v>
      </c>
      <c r="D125" s="36">
        <f>SUM(D27,D28,D53,D62,D76,D85,D90,D99,D124)</f>
        <v>107104</v>
      </c>
      <c r="E125" s="36">
        <v>600</v>
      </c>
      <c r="F125" s="36">
        <v>600</v>
      </c>
      <c r="G125" s="36"/>
      <c r="H125" s="36">
        <f>SUM(H27,H28,H53,H62,H76,H85,H90,H99,H124)</f>
        <v>107415</v>
      </c>
      <c r="I125" s="36">
        <f>SUM(I27,I28,I53,I62,I76,I85,I90,I99,I124)</f>
        <v>107704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2:27" ht="1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2:27" ht="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2:27" ht="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2:27" ht="1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2:27" ht="1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2:27" ht="1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2:27" ht="1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2:27" ht="1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2:27" ht="1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2:27" ht="1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2:27" ht="1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2:27" ht="1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2:27" ht="1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2:27" ht="1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2:27" ht="1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2:27" ht="1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2:27" ht="1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2:27" ht="1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2:27" ht="1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2:27" ht="1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2:27" ht="1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2:27" ht="1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2:27" ht="1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2:27" ht="1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2:27" ht="1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2:27" ht="1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2:27" ht="1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2:27" ht="1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2:27" ht="1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2:27" ht="1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2:27" ht="1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2:27" ht="1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2:27" ht="1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2:27" ht="1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2:27" ht="1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2:27" ht="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2:27" ht="1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2:27" ht="1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2:27" ht="1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2:27" ht="1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2:27" ht="1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2:27" ht="1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2:27" ht="1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2:27" ht="1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2:27" ht="1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2:27" ht="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2:27" ht="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2:27" ht="1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2:27" ht="1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</sheetData>
  <sheetProtection/>
  <mergeCells count="7">
    <mergeCell ref="A3:H3"/>
    <mergeCell ref="A4:H4"/>
    <mergeCell ref="C1:H1"/>
    <mergeCell ref="C7:D7"/>
    <mergeCell ref="E7:F7"/>
    <mergeCell ref="H7:I7"/>
    <mergeCell ref="C2:H2"/>
  </mergeCells>
  <printOptions headings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7"/>
  <sheetViews>
    <sheetView zoomScalePageLayoutView="0" workbookViewId="0" topLeftCell="A77">
      <selection activeCell="D117" sqref="D117"/>
    </sheetView>
  </sheetViews>
  <sheetFormatPr defaultColWidth="9.140625" defaultRowHeight="15"/>
  <cols>
    <col min="1" max="1" width="60.57421875" style="0" customWidth="1"/>
    <col min="2" max="2" width="7.140625" style="0" customWidth="1"/>
    <col min="3" max="3" width="15.140625" style="0" customWidth="1"/>
    <col min="4" max="4" width="13.140625" style="0" customWidth="1"/>
  </cols>
  <sheetData>
    <row r="1" spans="1:3" ht="15.75">
      <c r="A1" s="59" t="s">
        <v>468</v>
      </c>
      <c r="B1" s="59"/>
      <c r="C1" s="59"/>
    </row>
    <row r="2" spans="1:3" ht="15.75">
      <c r="A2" s="59" t="s">
        <v>434</v>
      </c>
      <c r="B2" s="59"/>
      <c r="C2" s="59"/>
    </row>
    <row r="3" spans="1:3" ht="27" customHeight="1">
      <c r="A3" s="61" t="s">
        <v>420</v>
      </c>
      <c r="B3" s="62"/>
      <c r="C3" s="62"/>
    </row>
    <row r="4" spans="1:3" ht="25.5" customHeight="1">
      <c r="A4" s="64" t="s">
        <v>435</v>
      </c>
      <c r="B4" s="62"/>
      <c r="C4" s="62"/>
    </row>
    <row r="5" spans="1:3" ht="15.75" customHeight="1">
      <c r="A5" s="55"/>
      <c r="B5" s="54"/>
      <c r="C5" s="54"/>
    </row>
    <row r="6" spans="1:3" ht="21" customHeight="1">
      <c r="A6" s="7" t="s">
        <v>1</v>
      </c>
      <c r="B6" s="7"/>
      <c r="C6" s="7"/>
    </row>
    <row r="7" spans="1:4" ht="31.5">
      <c r="A7" s="8" t="s">
        <v>436</v>
      </c>
      <c r="B7" s="9" t="s">
        <v>3</v>
      </c>
      <c r="C7" s="56" t="s">
        <v>437</v>
      </c>
      <c r="D7" s="58" t="s">
        <v>430</v>
      </c>
    </row>
    <row r="8" spans="1:4" ht="15.75">
      <c r="A8" s="20" t="s">
        <v>438</v>
      </c>
      <c r="B8" s="49" t="s">
        <v>260</v>
      </c>
      <c r="C8" s="11"/>
      <c r="D8" s="11"/>
    </row>
    <row r="9" spans="1:4" ht="15.75">
      <c r="A9" s="20" t="s">
        <v>439</v>
      </c>
      <c r="B9" s="49" t="s">
        <v>260</v>
      </c>
      <c r="C9" s="11"/>
      <c r="D9" s="11"/>
    </row>
    <row r="10" spans="1:4" ht="31.5">
      <c r="A10" s="20" t="s">
        <v>440</v>
      </c>
      <c r="B10" s="49" t="s">
        <v>260</v>
      </c>
      <c r="C10" s="11"/>
      <c r="D10" s="11"/>
    </row>
    <row r="11" spans="1:4" ht="15.75">
      <c r="A11" s="20" t="s">
        <v>441</v>
      </c>
      <c r="B11" s="49" t="s">
        <v>260</v>
      </c>
      <c r="C11" s="11"/>
      <c r="D11" s="11"/>
    </row>
    <row r="12" spans="1:4" ht="15.75">
      <c r="A12" s="20" t="s">
        <v>442</v>
      </c>
      <c r="B12" s="49" t="s">
        <v>260</v>
      </c>
      <c r="C12" s="11"/>
      <c r="D12" s="11"/>
    </row>
    <row r="13" spans="1:4" ht="15.75">
      <c r="A13" s="20" t="s">
        <v>443</v>
      </c>
      <c r="B13" s="49" t="s">
        <v>260</v>
      </c>
      <c r="C13" s="11"/>
      <c r="D13" s="11"/>
    </row>
    <row r="14" spans="1:4" ht="15.75">
      <c r="A14" s="20" t="s">
        <v>444</v>
      </c>
      <c r="B14" s="49" t="s">
        <v>260</v>
      </c>
      <c r="C14" s="11"/>
      <c r="D14" s="11"/>
    </row>
    <row r="15" spans="1:4" ht="15.75">
      <c r="A15" s="20" t="s">
        <v>445</v>
      </c>
      <c r="B15" s="49" t="s">
        <v>260</v>
      </c>
      <c r="C15" s="11"/>
      <c r="D15" s="11"/>
    </row>
    <row r="16" spans="1:4" ht="15.75">
      <c r="A16" s="20" t="s">
        <v>446</v>
      </c>
      <c r="B16" s="49" t="s">
        <v>260</v>
      </c>
      <c r="C16" s="11"/>
      <c r="D16" s="11"/>
    </row>
    <row r="17" spans="1:4" ht="15.75">
      <c r="A17" s="20" t="s">
        <v>447</v>
      </c>
      <c r="B17" s="49" t="s">
        <v>260</v>
      </c>
      <c r="C17" s="11"/>
      <c r="D17" s="11"/>
    </row>
    <row r="18" spans="1:4" ht="31.5">
      <c r="A18" s="12" t="s">
        <v>259</v>
      </c>
      <c r="B18" s="13" t="s">
        <v>260</v>
      </c>
      <c r="C18" s="11"/>
      <c r="D18" s="11"/>
    </row>
    <row r="19" spans="1:4" ht="15.75">
      <c r="A19" s="20" t="s">
        <v>438</v>
      </c>
      <c r="B19" s="49" t="s">
        <v>262</v>
      </c>
      <c r="C19" s="11"/>
      <c r="D19" s="11"/>
    </row>
    <row r="20" spans="1:4" ht="15.75">
      <c r="A20" s="20" t="s">
        <v>439</v>
      </c>
      <c r="B20" s="49" t="s">
        <v>262</v>
      </c>
      <c r="C20" s="11"/>
      <c r="D20" s="11"/>
    </row>
    <row r="21" spans="1:4" ht="31.5">
      <c r="A21" s="20" t="s">
        <v>440</v>
      </c>
      <c r="B21" s="49" t="s">
        <v>262</v>
      </c>
      <c r="C21" s="11"/>
      <c r="D21" s="11"/>
    </row>
    <row r="22" spans="1:4" ht="15.75">
      <c r="A22" s="20" t="s">
        <v>441</v>
      </c>
      <c r="B22" s="49" t="s">
        <v>262</v>
      </c>
      <c r="C22" s="11"/>
      <c r="D22" s="11"/>
    </row>
    <row r="23" spans="1:4" ht="15.75">
      <c r="A23" s="20" t="s">
        <v>442</v>
      </c>
      <c r="B23" s="49" t="s">
        <v>262</v>
      </c>
      <c r="C23" s="11"/>
      <c r="D23" s="11"/>
    </row>
    <row r="24" spans="1:4" ht="15.75">
      <c r="A24" s="20" t="s">
        <v>443</v>
      </c>
      <c r="B24" s="49" t="s">
        <v>262</v>
      </c>
      <c r="C24" s="11"/>
      <c r="D24" s="11"/>
    </row>
    <row r="25" spans="1:4" ht="15.75">
      <c r="A25" s="20" t="s">
        <v>444</v>
      </c>
      <c r="B25" s="49" t="s">
        <v>262</v>
      </c>
      <c r="C25" s="11"/>
      <c r="D25" s="11"/>
    </row>
    <row r="26" spans="1:4" ht="15.75">
      <c r="A26" s="20" t="s">
        <v>445</v>
      </c>
      <c r="B26" s="49" t="s">
        <v>262</v>
      </c>
      <c r="C26" s="11"/>
      <c r="D26" s="11"/>
    </row>
    <row r="27" spans="1:4" ht="15.75">
      <c r="A27" s="20" t="s">
        <v>446</v>
      </c>
      <c r="B27" s="49" t="s">
        <v>262</v>
      </c>
      <c r="C27" s="11"/>
      <c r="D27" s="11"/>
    </row>
    <row r="28" spans="1:4" ht="15.75">
      <c r="A28" s="20" t="s">
        <v>447</v>
      </c>
      <c r="B28" s="49" t="s">
        <v>262</v>
      </c>
      <c r="C28" s="11"/>
      <c r="D28" s="11"/>
    </row>
    <row r="29" spans="1:4" ht="31.5">
      <c r="A29" s="12" t="s">
        <v>448</v>
      </c>
      <c r="B29" s="13" t="s">
        <v>262</v>
      </c>
      <c r="C29" s="11"/>
      <c r="D29" s="11"/>
    </row>
    <row r="30" spans="1:4" ht="15.75">
      <c r="A30" s="20" t="s">
        <v>438</v>
      </c>
      <c r="B30" s="49" t="s">
        <v>264</v>
      </c>
      <c r="C30" s="11"/>
      <c r="D30" s="11"/>
    </row>
    <row r="31" spans="1:4" ht="15.75">
      <c r="A31" s="20" t="s">
        <v>439</v>
      </c>
      <c r="B31" s="49" t="s">
        <v>264</v>
      </c>
      <c r="C31" s="11"/>
      <c r="D31" s="11"/>
    </row>
    <row r="32" spans="1:4" ht="31.5">
      <c r="A32" s="20" t="s">
        <v>440</v>
      </c>
      <c r="B32" s="49" t="s">
        <v>264</v>
      </c>
      <c r="C32" s="11"/>
      <c r="D32" s="11"/>
    </row>
    <row r="33" spans="1:4" ht="15.75">
      <c r="A33" s="20" t="s">
        <v>441</v>
      </c>
      <c r="B33" s="49" t="s">
        <v>264</v>
      </c>
      <c r="C33" s="11"/>
      <c r="D33" s="11"/>
    </row>
    <row r="34" spans="1:4" ht="15.75">
      <c r="A34" s="20" t="s">
        <v>442</v>
      </c>
      <c r="B34" s="49" t="s">
        <v>264</v>
      </c>
      <c r="C34" s="11">
        <v>3088</v>
      </c>
      <c r="D34" s="11">
        <v>3088</v>
      </c>
    </row>
    <row r="35" spans="1:4" ht="15.75">
      <c r="A35" s="20" t="s">
        <v>443</v>
      </c>
      <c r="B35" s="49" t="s">
        <v>264</v>
      </c>
      <c r="C35" s="11">
        <v>22670</v>
      </c>
      <c r="D35" s="11">
        <v>22670</v>
      </c>
    </row>
    <row r="36" spans="1:4" ht="15.75">
      <c r="A36" s="20" t="s">
        <v>444</v>
      </c>
      <c r="B36" s="49" t="s">
        <v>264</v>
      </c>
      <c r="C36" s="11"/>
      <c r="D36" s="11"/>
    </row>
    <row r="37" spans="1:4" ht="15.75">
      <c r="A37" s="20" t="s">
        <v>445</v>
      </c>
      <c r="B37" s="49" t="s">
        <v>264</v>
      </c>
      <c r="C37" s="11"/>
      <c r="D37" s="11"/>
    </row>
    <row r="38" spans="1:4" ht="15.75">
      <c r="A38" s="20" t="s">
        <v>446</v>
      </c>
      <c r="B38" s="49" t="s">
        <v>264</v>
      </c>
      <c r="C38" s="11"/>
      <c r="D38" s="11"/>
    </row>
    <row r="39" spans="1:4" ht="15.75">
      <c r="A39" s="20" t="s">
        <v>447</v>
      </c>
      <c r="B39" s="49" t="s">
        <v>264</v>
      </c>
      <c r="C39" s="11"/>
      <c r="D39" s="11"/>
    </row>
    <row r="40" spans="1:4" ht="31.5">
      <c r="A40" s="12" t="s">
        <v>449</v>
      </c>
      <c r="B40" s="13" t="s">
        <v>264</v>
      </c>
      <c r="C40" s="11">
        <f>SUM(C30:C39)</f>
        <v>25758</v>
      </c>
      <c r="D40" s="11">
        <f>SUM(D30:D39)</f>
        <v>25758</v>
      </c>
    </row>
    <row r="41" spans="1:4" ht="15.75">
      <c r="A41" s="20" t="s">
        <v>438</v>
      </c>
      <c r="B41" s="49" t="s">
        <v>328</v>
      </c>
      <c r="C41" s="11"/>
      <c r="D41" s="11"/>
    </row>
    <row r="42" spans="1:4" ht="15.75">
      <c r="A42" s="20" t="s">
        <v>439</v>
      </c>
      <c r="B42" s="49" t="s">
        <v>328</v>
      </c>
      <c r="C42" s="11"/>
      <c r="D42" s="11"/>
    </row>
    <row r="43" spans="1:4" ht="31.5">
      <c r="A43" s="20" t="s">
        <v>440</v>
      </c>
      <c r="B43" s="49" t="s">
        <v>328</v>
      </c>
      <c r="C43" s="11"/>
      <c r="D43" s="11"/>
    </row>
    <row r="44" spans="1:4" ht="15.75">
      <c r="A44" s="20" t="s">
        <v>441</v>
      </c>
      <c r="B44" s="49" t="s">
        <v>328</v>
      </c>
      <c r="C44" s="11"/>
      <c r="D44" s="11"/>
    </row>
    <row r="45" spans="1:4" ht="15.75">
      <c r="A45" s="20" t="s">
        <v>442</v>
      </c>
      <c r="B45" s="49" t="s">
        <v>328</v>
      </c>
      <c r="C45" s="11"/>
      <c r="D45" s="11"/>
    </row>
    <row r="46" spans="1:4" ht="15.75">
      <c r="A46" s="20" t="s">
        <v>443</v>
      </c>
      <c r="B46" s="49" t="s">
        <v>328</v>
      </c>
      <c r="C46" s="11"/>
      <c r="D46" s="11"/>
    </row>
    <row r="47" spans="1:4" ht="15.75">
      <c r="A47" s="20" t="s">
        <v>444</v>
      </c>
      <c r="B47" s="49" t="s">
        <v>328</v>
      </c>
      <c r="C47" s="11"/>
      <c r="D47" s="11"/>
    </row>
    <row r="48" spans="1:4" ht="15.75">
      <c r="A48" s="20" t="s">
        <v>445</v>
      </c>
      <c r="B48" s="49" t="s">
        <v>328</v>
      </c>
      <c r="C48" s="11"/>
      <c r="D48" s="11"/>
    </row>
    <row r="49" spans="1:4" ht="15.75">
      <c r="A49" s="20" t="s">
        <v>446</v>
      </c>
      <c r="B49" s="49" t="s">
        <v>328</v>
      </c>
      <c r="C49" s="11"/>
      <c r="D49" s="11"/>
    </row>
    <row r="50" spans="1:4" ht="15.75">
      <c r="A50" s="20" t="s">
        <v>447</v>
      </c>
      <c r="B50" s="49" t="s">
        <v>328</v>
      </c>
      <c r="C50" s="11"/>
      <c r="D50" s="11"/>
    </row>
    <row r="51" spans="1:4" ht="31.5">
      <c r="A51" s="12" t="s">
        <v>450</v>
      </c>
      <c r="B51" s="13" t="s">
        <v>328</v>
      </c>
      <c r="C51" s="11"/>
      <c r="D51" s="11"/>
    </row>
    <row r="52" spans="1:4" ht="15.75">
      <c r="A52" s="20" t="s">
        <v>451</v>
      </c>
      <c r="B52" s="49" t="s">
        <v>330</v>
      </c>
      <c r="C52" s="11"/>
      <c r="D52" s="11"/>
    </row>
    <row r="53" spans="1:4" ht="15.75">
      <c r="A53" s="20" t="s">
        <v>439</v>
      </c>
      <c r="B53" s="49" t="s">
        <v>330</v>
      </c>
      <c r="C53" s="11"/>
      <c r="D53" s="11"/>
    </row>
    <row r="54" spans="1:4" ht="31.5">
      <c r="A54" s="20" t="s">
        <v>440</v>
      </c>
      <c r="B54" s="49" t="s">
        <v>330</v>
      </c>
      <c r="C54" s="11"/>
      <c r="D54" s="11"/>
    </row>
    <row r="55" spans="1:4" ht="15.75">
      <c r="A55" s="20" t="s">
        <v>441</v>
      </c>
      <c r="B55" s="49" t="s">
        <v>330</v>
      </c>
      <c r="C55" s="11"/>
      <c r="D55" s="11"/>
    </row>
    <row r="56" spans="1:4" ht="15.75">
      <c r="A56" s="20" t="s">
        <v>442</v>
      </c>
      <c r="B56" s="49" t="s">
        <v>330</v>
      </c>
      <c r="C56" s="11"/>
      <c r="D56" s="11"/>
    </row>
    <row r="57" spans="1:4" ht="15.75">
      <c r="A57" s="20" t="s">
        <v>443</v>
      </c>
      <c r="B57" s="49" t="s">
        <v>330</v>
      </c>
      <c r="C57" s="11"/>
      <c r="D57" s="11"/>
    </row>
    <row r="58" spans="1:4" ht="15.75">
      <c r="A58" s="20" t="s">
        <v>444</v>
      </c>
      <c r="B58" s="49" t="s">
        <v>330</v>
      </c>
      <c r="C58" s="11"/>
      <c r="D58" s="11"/>
    </row>
    <row r="59" spans="1:4" ht="15.75">
      <c r="A59" s="20" t="s">
        <v>445</v>
      </c>
      <c r="B59" s="49" t="s">
        <v>330</v>
      </c>
      <c r="C59" s="11"/>
      <c r="D59" s="11"/>
    </row>
    <row r="60" spans="1:4" ht="15.75">
      <c r="A60" s="20" t="s">
        <v>446</v>
      </c>
      <c r="B60" s="49" t="s">
        <v>330</v>
      </c>
      <c r="C60" s="11"/>
      <c r="D60" s="11"/>
    </row>
    <row r="61" spans="1:4" ht="15.75">
      <c r="A61" s="20" t="s">
        <v>447</v>
      </c>
      <c r="B61" s="49" t="s">
        <v>330</v>
      </c>
      <c r="C61" s="11"/>
      <c r="D61" s="11"/>
    </row>
    <row r="62" spans="1:4" ht="31.5">
      <c r="A62" s="12" t="s">
        <v>452</v>
      </c>
      <c r="B62" s="13" t="s">
        <v>330</v>
      </c>
      <c r="C62" s="11"/>
      <c r="D62" s="11"/>
    </row>
    <row r="63" spans="1:4" ht="15.75">
      <c r="A63" s="20" t="s">
        <v>438</v>
      </c>
      <c r="B63" s="49" t="s">
        <v>332</v>
      </c>
      <c r="C63" s="11"/>
      <c r="D63" s="11"/>
    </row>
    <row r="64" spans="1:4" ht="15.75">
      <c r="A64" s="20" t="s">
        <v>439</v>
      </c>
      <c r="B64" s="49" t="s">
        <v>332</v>
      </c>
      <c r="C64" s="11"/>
      <c r="D64" s="11"/>
    </row>
    <row r="65" spans="1:4" ht="31.5">
      <c r="A65" s="20" t="s">
        <v>440</v>
      </c>
      <c r="B65" s="49" t="s">
        <v>332</v>
      </c>
      <c r="C65" s="11"/>
      <c r="D65" s="11"/>
    </row>
    <row r="66" spans="1:4" ht="15.75">
      <c r="A66" s="20" t="s">
        <v>441</v>
      </c>
      <c r="B66" s="49" t="s">
        <v>332</v>
      </c>
      <c r="C66" s="11"/>
      <c r="D66" s="11"/>
    </row>
    <row r="67" spans="1:4" ht="15.75">
      <c r="A67" s="20" t="s">
        <v>442</v>
      </c>
      <c r="B67" s="49" t="s">
        <v>332</v>
      </c>
      <c r="C67" s="11"/>
      <c r="D67" s="11"/>
    </row>
    <row r="68" spans="1:4" ht="15.75">
      <c r="A68" s="20" t="s">
        <v>443</v>
      </c>
      <c r="B68" s="49" t="s">
        <v>332</v>
      </c>
      <c r="C68" s="11">
        <v>1742</v>
      </c>
      <c r="D68" s="11">
        <v>1742</v>
      </c>
    </row>
    <row r="69" spans="1:4" ht="15.75">
      <c r="A69" s="20" t="s">
        <v>444</v>
      </c>
      <c r="B69" s="49" t="s">
        <v>332</v>
      </c>
      <c r="C69" s="11"/>
      <c r="D69" s="11"/>
    </row>
    <row r="70" spans="1:4" ht="15.75">
      <c r="A70" s="20" t="s">
        <v>445</v>
      </c>
      <c r="B70" s="49" t="s">
        <v>332</v>
      </c>
      <c r="C70" s="11"/>
      <c r="D70" s="11"/>
    </row>
    <row r="71" spans="1:4" ht="15.75">
      <c r="A71" s="20" t="s">
        <v>446</v>
      </c>
      <c r="B71" s="49" t="s">
        <v>332</v>
      </c>
      <c r="C71" s="11"/>
      <c r="D71" s="11"/>
    </row>
    <row r="72" spans="1:4" ht="15.75">
      <c r="A72" s="20" t="s">
        <v>447</v>
      </c>
      <c r="B72" s="49" t="s">
        <v>332</v>
      </c>
      <c r="C72" s="11"/>
      <c r="D72" s="11"/>
    </row>
    <row r="73" spans="1:4" ht="31.5">
      <c r="A73" s="12" t="s">
        <v>331</v>
      </c>
      <c r="B73" s="13" t="s">
        <v>332</v>
      </c>
      <c r="C73" s="11">
        <f>SUM(C63:C72)</f>
        <v>1742</v>
      </c>
      <c r="D73" s="11">
        <f>SUM(D63:D72)</f>
        <v>1742</v>
      </c>
    </row>
    <row r="74" spans="1:4" ht="15.75">
      <c r="A74" s="20" t="s">
        <v>453</v>
      </c>
      <c r="B74" s="57" t="s">
        <v>416</v>
      </c>
      <c r="C74" s="11"/>
      <c r="D74" s="11"/>
    </row>
    <row r="75" spans="1:4" ht="15.75">
      <c r="A75" s="20" t="s">
        <v>454</v>
      </c>
      <c r="B75" s="57" t="s">
        <v>416</v>
      </c>
      <c r="C75" s="11"/>
      <c r="D75" s="11"/>
    </row>
    <row r="76" spans="1:4" ht="15.75">
      <c r="A76" s="20" t="s">
        <v>455</v>
      </c>
      <c r="B76" s="57" t="s">
        <v>416</v>
      </c>
      <c r="C76" s="11">
        <v>123</v>
      </c>
      <c r="D76" s="11">
        <v>123</v>
      </c>
    </row>
    <row r="77" spans="1:4" ht="15.75">
      <c r="A77" s="57" t="s">
        <v>456</v>
      </c>
      <c r="B77" s="57" t="s">
        <v>416</v>
      </c>
      <c r="C77" s="11"/>
      <c r="D77" s="11"/>
    </row>
    <row r="78" spans="1:4" ht="15.75">
      <c r="A78" s="57" t="s">
        <v>457</v>
      </c>
      <c r="B78" s="57" t="s">
        <v>416</v>
      </c>
      <c r="C78" s="11"/>
      <c r="D78" s="11"/>
    </row>
    <row r="79" spans="1:4" ht="15.75">
      <c r="A79" s="57" t="s">
        <v>458</v>
      </c>
      <c r="B79" s="57" t="s">
        <v>416</v>
      </c>
      <c r="C79" s="11"/>
      <c r="D79" s="11"/>
    </row>
    <row r="80" spans="1:4" ht="15.75">
      <c r="A80" s="20" t="s">
        <v>459</v>
      </c>
      <c r="B80" s="57" t="s">
        <v>416</v>
      </c>
      <c r="C80" s="11"/>
      <c r="D80" s="11"/>
    </row>
    <row r="81" spans="1:4" ht="15.75">
      <c r="A81" s="20" t="s">
        <v>460</v>
      </c>
      <c r="B81" s="57" t="s">
        <v>416</v>
      </c>
      <c r="C81" s="11"/>
      <c r="D81" s="11"/>
    </row>
    <row r="82" spans="1:4" ht="15.75">
      <c r="A82" s="20" t="s">
        <v>461</v>
      </c>
      <c r="B82" s="57" t="s">
        <v>416</v>
      </c>
      <c r="C82" s="11"/>
      <c r="D82" s="11"/>
    </row>
    <row r="83" spans="1:4" ht="15.75">
      <c r="A83" s="20" t="s">
        <v>462</v>
      </c>
      <c r="B83" s="57" t="s">
        <v>416</v>
      </c>
      <c r="C83" s="11"/>
      <c r="D83" s="11"/>
    </row>
    <row r="84" spans="1:4" ht="31.5">
      <c r="A84" s="12" t="s">
        <v>463</v>
      </c>
      <c r="B84" s="12" t="s">
        <v>416</v>
      </c>
      <c r="C84" s="11">
        <f>SUM(C74:C83)</f>
        <v>123</v>
      </c>
      <c r="D84" s="11">
        <f>SUM(D74:D83)</f>
        <v>123</v>
      </c>
    </row>
    <row r="85" spans="1:4" ht="15.75">
      <c r="A85" s="20" t="s">
        <v>453</v>
      </c>
      <c r="B85" s="57" t="s">
        <v>417</v>
      </c>
      <c r="C85" s="11"/>
      <c r="D85" s="11"/>
    </row>
    <row r="86" spans="1:4" ht="15.75">
      <c r="A86" s="20" t="s">
        <v>454</v>
      </c>
      <c r="B86" s="57" t="s">
        <v>417</v>
      </c>
      <c r="C86" s="11"/>
      <c r="D86" s="11"/>
    </row>
    <row r="87" spans="1:4" ht="15.75">
      <c r="A87" s="20" t="s">
        <v>455</v>
      </c>
      <c r="B87" s="57" t="s">
        <v>417</v>
      </c>
      <c r="C87" s="11"/>
      <c r="D87" s="11"/>
    </row>
    <row r="88" spans="1:4" ht="15.75">
      <c r="A88" s="57" t="s">
        <v>456</v>
      </c>
      <c r="B88" s="57" t="s">
        <v>417</v>
      </c>
      <c r="C88" s="11"/>
      <c r="D88" s="11"/>
    </row>
    <row r="89" spans="1:4" ht="15.75">
      <c r="A89" s="57" t="s">
        <v>457</v>
      </c>
      <c r="B89" s="57" t="s">
        <v>417</v>
      </c>
      <c r="C89" s="11"/>
      <c r="D89" s="11"/>
    </row>
    <row r="90" spans="1:4" ht="15.75">
      <c r="A90" s="57" t="s">
        <v>458</v>
      </c>
      <c r="B90" s="57" t="s">
        <v>417</v>
      </c>
      <c r="C90" s="11"/>
      <c r="D90" s="11"/>
    </row>
    <row r="91" spans="1:4" ht="15.75">
      <c r="A91" s="20" t="s">
        <v>459</v>
      </c>
      <c r="B91" s="57" t="s">
        <v>417</v>
      </c>
      <c r="C91" s="11"/>
      <c r="D91" s="11">
        <v>200</v>
      </c>
    </row>
    <row r="92" spans="1:4" ht="15.75">
      <c r="A92" s="20" t="s">
        <v>464</v>
      </c>
      <c r="B92" s="57" t="s">
        <v>417</v>
      </c>
      <c r="C92" s="11"/>
      <c r="D92" s="11"/>
    </row>
    <row r="93" spans="1:4" ht="15.75">
      <c r="A93" s="20" t="s">
        <v>461</v>
      </c>
      <c r="B93" s="57" t="s">
        <v>417</v>
      </c>
      <c r="C93" s="11"/>
      <c r="D93" s="11"/>
    </row>
    <row r="94" spans="1:4" ht="15.75">
      <c r="A94" s="20" t="s">
        <v>462</v>
      </c>
      <c r="B94" s="57" t="s">
        <v>417</v>
      </c>
      <c r="C94" s="11"/>
      <c r="D94" s="11"/>
    </row>
    <row r="95" spans="1:4" ht="15.75">
      <c r="A95" s="21" t="s">
        <v>465</v>
      </c>
      <c r="B95" s="13" t="s">
        <v>417</v>
      </c>
      <c r="C95" s="11"/>
      <c r="D95" s="11">
        <f>SUM(D85:D94)</f>
        <v>200</v>
      </c>
    </row>
    <row r="96" spans="1:4" ht="15.75">
      <c r="A96" s="20" t="s">
        <v>453</v>
      </c>
      <c r="B96" s="57" t="s">
        <v>418</v>
      </c>
      <c r="C96" s="11"/>
      <c r="D96" s="11"/>
    </row>
    <row r="97" spans="1:4" ht="15.75">
      <c r="A97" s="20" t="s">
        <v>454</v>
      </c>
      <c r="B97" s="57" t="s">
        <v>418</v>
      </c>
      <c r="C97" s="11"/>
      <c r="D97" s="11"/>
    </row>
    <row r="98" spans="1:4" ht="15.75">
      <c r="A98" s="20" t="s">
        <v>455</v>
      </c>
      <c r="B98" s="57" t="s">
        <v>418</v>
      </c>
      <c r="C98" s="11">
        <v>23</v>
      </c>
      <c r="D98" s="11">
        <v>23</v>
      </c>
    </row>
    <row r="99" spans="1:4" ht="15.75">
      <c r="A99" s="57" t="s">
        <v>456</v>
      </c>
      <c r="B99" s="57" t="s">
        <v>418</v>
      </c>
      <c r="C99" s="11"/>
      <c r="D99" s="11"/>
    </row>
    <row r="100" spans="1:4" ht="15.75">
      <c r="A100" s="57" t="s">
        <v>457</v>
      </c>
      <c r="B100" s="57" t="s">
        <v>418</v>
      </c>
      <c r="C100" s="11"/>
      <c r="D100" s="11"/>
    </row>
    <row r="101" spans="1:4" ht="15.75">
      <c r="A101" s="57" t="s">
        <v>458</v>
      </c>
      <c r="B101" s="57" t="s">
        <v>418</v>
      </c>
      <c r="C101" s="11"/>
      <c r="D101" s="11"/>
    </row>
    <row r="102" spans="1:4" ht="15.75">
      <c r="A102" s="20" t="s">
        <v>459</v>
      </c>
      <c r="B102" s="57" t="s">
        <v>418</v>
      </c>
      <c r="C102" s="11"/>
      <c r="D102" s="11"/>
    </row>
    <row r="103" spans="1:4" ht="15.75">
      <c r="A103" s="20" t="s">
        <v>460</v>
      </c>
      <c r="B103" s="57" t="s">
        <v>418</v>
      </c>
      <c r="C103" s="11"/>
      <c r="D103" s="11"/>
    </row>
    <row r="104" spans="1:4" ht="15.75">
      <c r="A104" s="20" t="s">
        <v>461</v>
      </c>
      <c r="B104" s="57" t="s">
        <v>418</v>
      </c>
      <c r="C104" s="11"/>
      <c r="D104" s="11"/>
    </row>
    <row r="105" spans="1:4" ht="15.75">
      <c r="A105" s="20" t="s">
        <v>462</v>
      </c>
      <c r="B105" s="57" t="s">
        <v>418</v>
      </c>
      <c r="C105" s="11"/>
      <c r="D105" s="11"/>
    </row>
    <row r="106" spans="1:4" ht="31.5">
      <c r="A106" s="12" t="s">
        <v>466</v>
      </c>
      <c r="B106" s="13" t="s">
        <v>418</v>
      </c>
      <c r="C106" s="11">
        <f>SUM(C96:C105)</f>
        <v>23</v>
      </c>
      <c r="D106" s="11">
        <f>SUM(D96:D105)</f>
        <v>23</v>
      </c>
    </row>
    <row r="107" spans="1:4" ht="15.75">
      <c r="A107" s="20" t="s">
        <v>453</v>
      </c>
      <c r="B107" s="57" t="s">
        <v>419</v>
      </c>
      <c r="C107" s="11"/>
      <c r="D107" s="11"/>
    </row>
    <row r="108" spans="1:4" ht="15.75">
      <c r="A108" s="20" t="s">
        <v>454</v>
      </c>
      <c r="B108" s="57" t="s">
        <v>419</v>
      </c>
      <c r="C108" s="11"/>
      <c r="D108" s="11"/>
    </row>
    <row r="109" spans="1:4" ht="15.75">
      <c r="A109" s="20" t="s">
        <v>455</v>
      </c>
      <c r="B109" s="57" t="s">
        <v>419</v>
      </c>
      <c r="C109" s="11"/>
      <c r="D109" s="11">
        <v>17</v>
      </c>
    </row>
    <row r="110" spans="1:4" ht="15.75">
      <c r="A110" s="57" t="s">
        <v>456</v>
      </c>
      <c r="B110" s="57" t="s">
        <v>419</v>
      </c>
      <c r="C110" s="11"/>
      <c r="D110" s="11"/>
    </row>
    <row r="111" spans="1:4" ht="15.75">
      <c r="A111" s="57" t="s">
        <v>457</v>
      </c>
      <c r="B111" s="57" t="s">
        <v>419</v>
      </c>
      <c r="C111" s="11"/>
      <c r="D111" s="11"/>
    </row>
    <row r="112" spans="1:4" ht="15.75">
      <c r="A112" s="57" t="s">
        <v>458</v>
      </c>
      <c r="B112" s="57" t="s">
        <v>419</v>
      </c>
      <c r="C112" s="11"/>
      <c r="D112" s="11"/>
    </row>
    <row r="113" spans="1:4" ht="15.75">
      <c r="A113" s="20" t="s">
        <v>459</v>
      </c>
      <c r="B113" s="57" t="s">
        <v>419</v>
      </c>
      <c r="C113" s="11"/>
      <c r="D113" s="11"/>
    </row>
    <row r="114" spans="1:4" ht="15.75">
      <c r="A114" s="20" t="s">
        <v>464</v>
      </c>
      <c r="B114" s="57" t="s">
        <v>419</v>
      </c>
      <c r="C114" s="11"/>
      <c r="D114" s="11"/>
    </row>
    <row r="115" spans="1:4" ht="15.75">
      <c r="A115" s="20" t="s">
        <v>461</v>
      </c>
      <c r="B115" s="57" t="s">
        <v>419</v>
      </c>
      <c r="C115" s="11"/>
      <c r="D115" s="11"/>
    </row>
    <row r="116" spans="1:4" ht="15.75">
      <c r="A116" s="20" t="s">
        <v>462</v>
      </c>
      <c r="B116" s="57" t="s">
        <v>419</v>
      </c>
      <c r="C116" s="11"/>
      <c r="D116" s="11"/>
    </row>
    <row r="117" spans="1:4" ht="15.75">
      <c r="A117" s="21" t="s">
        <v>467</v>
      </c>
      <c r="B117" s="13" t="s">
        <v>419</v>
      </c>
      <c r="C117" s="11"/>
      <c r="D117" s="11"/>
    </row>
  </sheetData>
  <sheetProtection/>
  <mergeCells count="4">
    <mergeCell ref="A1:C1"/>
    <mergeCell ref="A3:C3"/>
    <mergeCell ref="A4:C4"/>
    <mergeCell ref="A2:C2"/>
  </mergeCells>
  <printOptions/>
  <pageMargins left="0.7086614173228347" right="0.7086614173228347" top="0.7480314960629921" bottom="0.7480314960629921" header="0.31496062992125984" footer="0.31496062992125984"/>
  <pageSetup horizontalDpi="120" verticalDpi="12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</dc:creator>
  <cp:keywords/>
  <dc:description/>
  <cp:lastModifiedBy>Jegyző</cp:lastModifiedBy>
  <cp:lastPrinted>2016-06-21T13:19:03Z</cp:lastPrinted>
  <dcterms:created xsi:type="dcterms:W3CDTF">2014-01-31T10:11:53Z</dcterms:created>
  <dcterms:modified xsi:type="dcterms:W3CDTF">2016-06-24T07:04:50Z</dcterms:modified>
  <cp:category/>
  <cp:version/>
  <cp:contentType/>
  <cp:contentStatus/>
</cp:coreProperties>
</file>